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2210" firstSheet="1" activeTab="9"/>
  </bookViews>
  <sheets>
    <sheet name="엄마랑천사랑" sheetId="5" r:id="rId1"/>
    <sheet name="베스트맘" sheetId="8" r:id="rId2"/>
    <sheet name="친정맘" sheetId="7" r:id="rId3"/>
    <sheet name="로얄맘" sheetId="1" r:id="rId4"/>
    <sheet name="위드맘케어" sheetId="6" r:id="rId5"/>
    <sheet name="닥터맘" sheetId="4" r:id="rId6"/>
    <sheet name="SM1004" sheetId="9" r:id="rId7"/>
    <sheet name="드림가" sheetId="2" r:id="rId8"/>
    <sheet name="사임당" sheetId="3" r:id="rId9"/>
    <sheet name="아가마지" sheetId="10" r:id="rId10"/>
  </sheets>
  <calcPr calcId="145621"/>
</workbook>
</file>

<file path=xl/calcChain.xml><?xml version="1.0" encoding="utf-8"?>
<calcChain xmlns="http://schemas.openxmlformats.org/spreadsheetml/2006/main">
  <c r="K38" i="10" l="1"/>
  <c r="J38" i="10"/>
  <c r="I38" i="10"/>
  <c r="K37" i="10"/>
  <c r="J37" i="10"/>
  <c r="I37" i="10"/>
  <c r="K36" i="10"/>
  <c r="J36" i="10"/>
  <c r="I36" i="10"/>
  <c r="K33" i="10"/>
  <c r="J33" i="10"/>
  <c r="I33" i="10"/>
  <c r="K32" i="10"/>
  <c r="J32" i="10"/>
  <c r="I32" i="10"/>
  <c r="K31" i="10"/>
  <c r="J31" i="10"/>
  <c r="I31" i="10"/>
  <c r="K28" i="10"/>
  <c r="J28" i="10"/>
  <c r="I28" i="10"/>
  <c r="K27" i="10"/>
  <c r="J27" i="10"/>
  <c r="I27" i="10"/>
  <c r="K26" i="10"/>
  <c r="J26" i="10"/>
  <c r="I26" i="10"/>
  <c r="K23" i="10"/>
  <c r="J23" i="10"/>
  <c r="I23" i="10"/>
  <c r="K22" i="10"/>
  <c r="J22" i="10"/>
  <c r="I22" i="10"/>
  <c r="K21" i="10"/>
  <c r="J21" i="10"/>
  <c r="I21" i="10"/>
  <c r="K18" i="10"/>
  <c r="J18" i="10"/>
  <c r="I18" i="10"/>
  <c r="K17" i="10"/>
  <c r="J17" i="10"/>
  <c r="I17" i="10"/>
  <c r="K16" i="10"/>
  <c r="J16" i="10"/>
  <c r="I16" i="10"/>
  <c r="K13" i="10"/>
  <c r="J13" i="10"/>
  <c r="I13" i="10"/>
  <c r="K12" i="10"/>
  <c r="J12" i="10"/>
  <c r="I12" i="10"/>
  <c r="K11" i="10"/>
  <c r="J11" i="10"/>
  <c r="I11" i="10"/>
  <c r="K8" i="10"/>
  <c r="J8" i="10"/>
  <c r="I8" i="10"/>
  <c r="K7" i="10"/>
  <c r="J7" i="10"/>
  <c r="I7" i="10"/>
  <c r="K6" i="10"/>
  <c r="J6" i="10"/>
  <c r="I6" i="10"/>
  <c r="I7" i="4" l="1"/>
  <c r="H7" i="4"/>
  <c r="P49" i="3" l="1"/>
  <c r="N49" i="3"/>
  <c r="L49" i="3"/>
  <c r="P48" i="3"/>
  <c r="N48" i="3"/>
  <c r="L48" i="3"/>
  <c r="P47" i="3"/>
  <c r="N47" i="3"/>
  <c r="L47" i="3"/>
  <c r="P46" i="3"/>
  <c r="N46" i="3"/>
  <c r="L46" i="3"/>
  <c r="P45" i="3"/>
  <c r="N45" i="3"/>
  <c r="L45" i="3"/>
  <c r="P44" i="3"/>
  <c r="N44" i="3"/>
  <c r="L44" i="3"/>
  <c r="P43" i="3"/>
  <c r="N43" i="3"/>
  <c r="L43" i="3"/>
  <c r="P42" i="3"/>
  <c r="N42" i="3"/>
  <c r="L42" i="3"/>
  <c r="P41" i="3"/>
  <c r="N41" i="3"/>
  <c r="L41" i="3"/>
  <c r="P40" i="3"/>
  <c r="N40" i="3"/>
  <c r="L40" i="3"/>
  <c r="P39" i="3"/>
  <c r="N39" i="3"/>
  <c r="L39" i="3"/>
  <c r="P38" i="3"/>
  <c r="N38" i="3"/>
  <c r="L38" i="3"/>
  <c r="P37" i="3"/>
  <c r="N37" i="3"/>
  <c r="L37" i="3"/>
  <c r="P36" i="3"/>
  <c r="N36" i="3"/>
  <c r="L36" i="3"/>
  <c r="P35" i="3"/>
  <c r="N35" i="3"/>
  <c r="L35" i="3"/>
  <c r="P34" i="3"/>
  <c r="N34" i="3"/>
  <c r="L34" i="3"/>
  <c r="P33" i="3"/>
  <c r="N33" i="3"/>
  <c r="L33" i="3"/>
  <c r="P32" i="3"/>
  <c r="N32" i="3"/>
  <c r="L32" i="3"/>
  <c r="P24" i="3"/>
  <c r="L24" i="3"/>
  <c r="P23" i="3"/>
  <c r="L23" i="3"/>
  <c r="P22" i="3"/>
  <c r="L22" i="3"/>
  <c r="P21" i="3"/>
  <c r="L21" i="3"/>
  <c r="P20" i="3"/>
  <c r="L20" i="3"/>
  <c r="P19" i="3"/>
  <c r="L19" i="3"/>
  <c r="P15" i="3"/>
  <c r="N15" i="3"/>
  <c r="L15" i="3"/>
  <c r="P14" i="3"/>
  <c r="N14" i="3"/>
  <c r="L14" i="3"/>
  <c r="P13" i="3"/>
  <c r="N13" i="3"/>
  <c r="P12" i="3"/>
  <c r="N12" i="3"/>
  <c r="P11" i="3"/>
  <c r="N11" i="3"/>
  <c r="O23" i="1" l="1"/>
  <c r="M23" i="1"/>
  <c r="K23" i="1"/>
  <c r="O22" i="1"/>
  <c r="M22" i="1"/>
  <c r="K22" i="1"/>
  <c r="O21" i="1"/>
  <c r="M21" i="1"/>
  <c r="K21" i="1"/>
  <c r="O20" i="1"/>
  <c r="M20" i="1"/>
  <c r="K20" i="1"/>
  <c r="O19" i="1"/>
  <c r="M19" i="1"/>
  <c r="K19" i="1"/>
  <c r="O18" i="1"/>
  <c r="M18" i="1"/>
  <c r="K18" i="1"/>
  <c r="O17" i="1"/>
  <c r="M17" i="1"/>
  <c r="K17" i="1"/>
  <c r="O16" i="1"/>
  <c r="M16" i="1"/>
  <c r="K16" i="1"/>
  <c r="O15" i="1"/>
  <c r="M15" i="1"/>
  <c r="K15" i="1"/>
  <c r="O14" i="1"/>
  <c r="M14" i="1"/>
  <c r="K14" i="1"/>
  <c r="O13" i="1"/>
  <c r="M13" i="1"/>
  <c r="K13" i="1"/>
  <c r="O12" i="1"/>
  <c r="M12" i="1"/>
  <c r="K12" i="1"/>
  <c r="O11" i="1"/>
  <c r="M11" i="1"/>
  <c r="K11" i="1"/>
  <c r="O10" i="1"/>
  <c r="M10" i="1"/>
  <c r="K10" i="1"/>
  <c r="O9" i="1"/>
  <c r="M9" i="1"/>
  <c r="K9" i="1"/>
  <c r="O8" i="1"/>
  <c r="M8" i="1"/>
  <c r="K8" i="1"/>
  <c r="O7" i="1"/>
  <c r="M7" i="1"/>
  <c r="K7" i="1"/>
  <c r="O6" i="1"/>
  <c r="M6" i="1"/>
  <c r="K6" i="1"/>
</calcChain>
</file>

<file path=xl/sharedStrings.xml><?xml version="1.0" encoding="utf-8"?>
<sst xmlns="http://schemas.openxmlformats.org/spreadsheetml/2006/main" count="753" uniqueCount="400">
  <si>
    <t>19년도 본인부담금 및(일반형)   요금표  (       로얄맘      )              2098년1월 1일기준</t>
  </si>
  <si>
    <t>◎기관X (1일) :24개월↓:10,000원,24개월↑:7,000원  ◎어린이집등하교(1일) : 5,000원, ◎초등학생이상및어른(1일)4,000부과됩니다.</t>
  </si>
  <si>
    <t>삼태아이상
중증장애산모</t>
  </si>
  <si>
    <t>정부지원금및 본인부담금</t>
  </si>
  <si>
    <t>첫 째 아</t>
  </si>
  <si>
    <t>B-통합-2형</t>
  </si>
  <si>
    <t>B-라-2형</t>
  </si>
  <si>
    <t>표준
(정부)</t>
  </si>
  <si>
    <t>출산
순위</t>
  </si>
  <si>
    <t>소득
유형</t>
  </si>
  <si>
    <t>셋째아이</t>
  </si>
  <si>
    <t>C-통합</t>
  </si>
  <si>
    <t>단   축</t>
  </si>
  <si>
    <t>표준
(본인)</t>
  </si>
  <si>
    <t>B-라-1형</t>
  </si>
  <si>
    <t>연   장</t>
  </si>
  <si>
    <t>연장
(정부)</t>
  </si>
  <si>
    <t>A-라-2형</t>
  </si>
  <si>
    <t>C-가형</t>
  </si>
  <si>
    <t>단축
(정부)</t>
  </si>
  <si>
    <t>서비스기간</t>
  </si>
  <si>
    <t>A-통합-3형</t>
  </si>
  <si>
    <t>서비스상한</t>
  </si>
  <si>
    <t>단축
(본인)</t>
  </si>
  <si>
    <t>B-가-2형</t>
  </si>
  <si>
    <t>A-라-3형</t>
  </si>
  <si>
    <t>C-라형</t>
  </si>
  <si>
    <t>연장
(본인)</t>
  </si>
  <si>
    <t>표   준</t>
  </si>
  <si>
    <t>A-통합-2형</t>
  </si>
  <si>
    <t>A-라-1형</t>
  </si>
  <si>
    <t>태아
유형</t>
  </si>
  <si>
    <t>A-통합-1형</t>
  </si>
  <si>
    <t>A-가-2형</t>
  </si>
  <si>
    <t>B-가-1형</t>
  </si>
  <si>
    <t>B-통합-1형</t>
  </si>
  <si>
    <t>A-가-3형</t>
  </si>
  <si>
    <t>A-가-1형</t>
  </si>
  <si>
    <t>둘째아</t>
  </si>
  <si>
    <t>연장</t>
  </si>
  <si>
    <t>단축</t>
  </si>
  <si>
    <t>쌍생아</t>
  </si>
  <si>
    <t>단태아</t>
  </si>
  <si>
    <t>표준</t>
  </si>
  <si>
    <t>태아
유형</t>
    <phoneticPr fontId="6" type="noConversion"/>
  </si>
  <si>
    <t>출산순위</t>
    <phoneticPr fontId="6" type="noConversion"/>
  </si>
  <si>
    <t>소득유형</t>
    <phoneticPr fontId="6" type="noConversion"/>
  </si>
  <si>
    <t>2019년 서비스가격 및 정부지원금/본인부담금 기준가격</t>
    <phoneticPr fontId="6" type="noConversion"/>
  </si>
  <si>
    <t>서비스기간</t>
    <phoneticPr fontId="6" type="noConversion"/>
  </si>
  <si>
    <t>서비스 금액</t>
    <phoneticPr fontId="6" type="noConversion"/>
  </si>
  <si>
    <t>단축</t>
    <phoneticPr fontId="6" type="noConversion"/>
  </si>
  <si>
    <t>표준</t>
    <phoneticPr fontId="6" type="noConversion"/>
  </si>
  <si>
    <t>연장</t>
    <phoneticPr fontId="6" type="noConversion"/>
  </si>
  <si>
    <t>정부지원금</t>
    <phoneticPr fontId="6" type="noConversion"/>
  </si>
  <si>
    <t>본인부담금</t>
    <phoneticPr fontId="6" type="noConversion"/>
  </si>
  <si>
    <t>단
태
아</t>
    <phoneticPr fontId="6" type="noConversion"/>
  </si>
  <si>
    <t>첫째아</t>
    <phoneticPr fontId="6" type="noConversion"/>
  </si>
  <si>
    <r>
      <t>A-가-</t>
    </r>
    <r>
      <rPr>
        <sz val="10"/>
        <color theme="1"/>
        <rFont val="맑은 고딕"/>
        <family val="3"/>
        <charset val="129"/>
      </rPr>
      <t>①형</t>
    </r>
    <phoneticPr fontId="6" type="noConversion"/>
  </si>
  <si>
    <t>A-통합형-①형</t>
    <phoneticPr fontId="6" type="noConversion"/>
  </si>
  <si>
    <r>
      <t>A-라-</t>
    </r>
    <r>
      <rPr>
        <sz val="10"/>
        <color theme="1"/>
        <rFont val="맑은 고딕"/>
        <family val="3"/>
        <charset val="129"/>
      </rPr>
      <t>①형</t>
    </r>
    <phoneticPr fontId="6" type="noConversion"/>
  </si>
  <si>
    <t>둘째아</t>
    <phoneticPr fontId="6" type="noConversion"/>
  </si>
  <si>
    <r>
      <t>A-가-</t>
    </r>
    <r>
      <rPr>
        <sz val="10"/>
        <color theme="1"/>
        <rFont val="맑은 고딕"/>
        <family val="3"/>
        <charset val="129"/>
      </rPr>
      <t>②형</t>
    </r>
    <phoneticPr fontId="6" type="noConversion"/>
  </si>
  <si>
    <t>A-통합형-②형</t>
    <phoneticPr fontId="6" type="noConversion"/>
  </si>
  <si>
    <r>
      <t>A-라-</t>
    </r>
    <r>
      <rPr>
        <sz val="10"/>
        <color theme="1"/>
        <rFont val="맑은 고딕"/>
        <family val="3"/>
        <charset val="129"/>
      </rPr>
      <t>②형</t>
    </r>
    <phoneticPr fontId="6" type="noConversion"/>
  </si>
  <si>
    <t>셋째아
이상</t>
    <phoneticPr fontId="6" type="noConversion"/>
  </si>
  <si>
    <r>
      <t>A-가-</t>
    </r>
    <r>
      <rPr>
        <sz val="10"/>
        <color theme="1"/>
        <rFont val="맑은 고딕"/>
        <family val="3"/>
        <charset val="129"/>
      </rPr>
      <t>③형</t>
    </r>
    <phoneticPr fontId="6" type="noConversion"/>
  </si>
  <si>
    <t>A-통합형-③형</t>
    <phoneticPr fontId="6" type="noConversion"/>
  </si>
  <si>
    <r>
      <t>A-라-</t>
    </r>
    <r>
      <rPr>
        <sz val="10"/>
        <color theme="1"/>
        <rFont val="맑은 고딕"/>
        <family val="3"/>
        <charset val="129"/>
      </rPr>
      <t>③형</t>
    </r>
    <phoneticPr fontId="6" type="noConversion"/>
  </si>
  <si>
    <t>쌍
생
아</t>
    <phoneticPr fontId="6" type="noConversion"/>
  </si>
  <si>
    <r>
      <t>B-가-</t>
    </r>
    <r>
      <rPr>
        <sz val="10"/>
        <color theme="1"/>
        <rFont val="맑은 고딕"/>
        <family val="3"/>
        <charset val="129"/>
      </rPr>
      <t>①형</t>
    </r>
    <phoneticPr fontId="6" type="noConversion"/>
  </si>
  <si>
    <t>B-통합형-①형</t>
    <phoneticPr fontId="6" type="noConversion"/>
  </si>
  <si>
    <r>
      <t>B-라-</t>
    </r>
    <r>
      <rPr>
        <sz val="10"/>
        <color theme="1"/>
        <rFont val="맑은 고딕"/>
        <family val="3"/>
        <charset val="129"/>
      </rPr>
      <t>①형</t>
    </r>
    <phoneticPr fontId="6" type="noConversion"/>
  </si>
  <si>
    <r>
      <t>B-가-</t>
    </r>
    <r>
      <rPr>
        <sz val="10"/>
        <color theme="1"/>
        <rFont val="맑은 고딕"/>
        <family val="3"/>
        <charset val="129"/>
      </rPr>
      <t>②형</t>
    </r>
    <phoneticPr fontId="6" type="noConversion"/>
  </si>
  <si>
    <t>B-통합형-②형</t>
    <phoneticPr fontId="6" type="noConversion"/>
  </si>
  <si>
    <r>
      <t>B-라-</t>
    </r>
    <r>
      <rPr>
        <sz val="10"/>
        <color theme="1"/>
        <rFont val="맑은 고딕"/>
        <family val="3"/>
        <charset val="129"/>
      </rPr>
      <t>②형</t>
    </r>
    <phoneticPr fontId="6" type="noConversion"/>
  </si>
  <si>
    <t>삼태아이상
중증장애 산모</t>
    <phoneticPr fontId="6" type="noConversion"/>
  </si>
  <si>
    <r>
      <t>C-가</t>
    </r>
    <r>
      <rPr>
        <sz val="10"/>
        <color theme="1"/>
        <rFont val="맑은 고딕"/>
        <family val="3"/>
        <charset val="129"/>
      </rPr>
      <t>형</t>
    </r>
    <phoneticPr fontId="6" type="noConversion"/>
  </si>
  <si>
    <r>
      <t>C-통합</t>
    </r>
    <r>
      <rPr>
        <sz val="10"/>
        <color theme="1"/>
        <rFont val="맑은 고딕"/>
        <family val="3"/>
        <charset val="129"/>
      </rPr>
      <t>형</t>
    </r>
    <phoneticPr fontId="6" type="noConversion"/>
  </si>
  <si>
    <r>
      <t>C-라</t>
    </r>
    <r>
      <rPr>
        <sz val="10"/>
        <color theme="1"/>
        <rFont val="맑은 고딕"/>
        <family val="3"/>
        <charset val="129"/>
      </rPr>
      <t>형</t>
    </r>
    <phoneticPr fontId="6" type="noConversion"/>
  </si>
  <si>
    <t>추가요금</t>
  </si>
  <si>
    <t>큰아이 가사지원</t>
  </si>
  <si>
    <t>어린이집, 학교갈 경우</t>
  </si>
  <si>
    <t>하루 종일 집에 있을 경우</t>
  </si>
  <si>
    <t>1일 기준(전액본인 부담)</t>
  </si>
  <si>
    <t>1명</t>
    <phoneticPr fontId="6" type="noConversion"/>
  </si>
  <si>
    <t xml:space="preserve">  5,000원</t>
    <phoneticPr fontId="6" type="noConversion"/>
  </si>
  <si>
    <t>1명</t>
  </si>
  <si>
    <t xml:space="preserve">      7,000원</t>
    <phoneticPr fontId="6" type="noConversion"/>
  </si>
  <si>
    <t>2019년 서비스가격 및 정부지원금/본인부담금(5%인상금액) 자율가격</t>
    <phoneticPr fontId="6" type="noConversion"/>
  </si>
  <si>
    <t xml:space="preserve">  5,000원</t>
  </si>
  <si>
    <t>2019년 산모신생아 건강관리 서비스 가격표(사임당)</t>
    <phoneticPr fontId="6" type="noConversion"/>
  </si>
  <si>
    <t>제공기관명  : 사임당</t>
    <phoneticPr fontId="6" type="noConversion"/>
  </si>
  <si>
    <r>
      <t>2019</t>
    </r>
    <r>
      <rPr>
        <sz val="16"/>
        <color rgb="FF000000"/>
        <rFont val="맑은 고딕"/>
        <family val="3"/>
        <charset val="129"/>
      </rPr>
      <t xml:space="preserve">년 엄마랑 천사랑 서비스 가격 안내 </t>
    </r>
  </si>
  <si>
    <r>
      <t>(</t>
    </r>
    <r>
      <rPr>
        <sz val="10"/>
        <color rgb="FF000000"/>
        <rFont val="맑은 고딕"/>
        <family val="3"/>
        <charset val="129"/>
      </rPr>
      <t>단위</t>
    </r>
    <r>
      <rPr>
        <sz val="10"/>
        <color rgb="FF000000"/>
        <rFont val="한양중고딕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</rPr>
      <t>일</t>
    </r>
    <r>
      <rPr>
        <sz val="10"/>
        <color rgb="FF000000"/>
        <rFont val="한양중고딕"/>
        <family val="3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천원</t>
    </r>
    <r>
      <rPr>
        <sz val="10"/>
        <color rgb="FF000000"/>
        <rFont val="한양중고딕"/>
        <family val="3"/>
        <charset val="129"/>
      </rPr>
      <t>)</t>
    </r>
  </si>
  <si>
    <t>구분</t>
  </si>
  <si>
    <t>서비스 기간</t>
  </si>
  <si>
    <t>서비스 가격</t>
  </si>
  <si>
    <t>정부지원금</t>
  </si>
  <si>
    <t>본인부담금</t>
  </si>
  <si>
    <t>첫째아</t>
  </si>
  <si>
    <t>A-가-➀형</t>
  </si>
  <si>
    <t>자격확인</t>
  </si>
  <si>
    <t>A-통합-➀형</t>
  </si>
  <si>
    <t>100% 이하</t>
  </si>
  <si>
    <t>A-라-➀형</t>
  </si>
  <si>
    <t>100% 초과(예외지원)</t>
  </si>
  <si>
    <t>A-가-➁형</t>
  </si>
  <si>
    <t>A-통합-➁형</t>
  </si>
  <si>
    <t>A-라-➁형</t>
  </si>
  <si>
    <t>셋째아 이상</t>
  </si>
  <si>
    <t>A-가-➂형</t>
  </si>
  <si>
    <t>A-통합-➂형</t>
  </si>
  <si>
    <t>A-라-➂형</t>
  </si>
  <si>
    <t>B-가-➀형</t>
  </si>
  <si>
    <t>B-통합-➀형</t>
  </si>
  <si>
    <t>B-라-➀형</t>
  </si>
  <si>
    <t>B-가-➁형</t>
  </si>
  <si>
    <t>B-통합-➁형</t>
  </si>
  <si>
    <t>B-라-➁형</t>
  </si>
  <si>
    <t>삼태아이상,</t>
  </si>
  <si>
    <t>중증장애산모</t>
  </si>
  <si>
    <t>없음</t>
  </si>
  <si>
    <t>C-통합형</t>
  </si>
  <si>
    <t>가정에서 종일 머무는 취학전 아동</t>
  </si>
  <si>
    <r>
      <t>7,000 /</t>
    </r>
    <r>
      <rPr>
        <sz val="10"/>
        <color rgb="FF000000"/>
        <rFont val="맑은 고딕"/>
        <family val="3"/>
        <charset val="129"/>
      </rPr>
      <t>일</t>
    </r>
  </si>
  <si>
    <r>
      <t>어린이집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유치원 등하원 취학 아동</t>
    </r>
  </si>
  <si>
    <r>
      <t>4,000 /</t>
    </r>
    <r>
      <rPr>
        <sz val="10"/>
        <color rgb="FF000000"/>
        <rFont val="맑은 고딕"/>
        <family val="3"/>
        <charset val="129"/>
      </rPr>
      <t>일</t>
    </r>
  </si>
  <si>
    <r>
      <t>성인</t>
    </r>
    <r>
      <rPr>
        <sz val="10"/>
        <color rgb="FF000000"/>
        <rFont val="함초롬바탕"/>
        <family val="1"/>
        <charset val="129"/>
      </rPr>
      <t xml:space="preserve">, </t>
    </r>
    <r>
      <rPr>
        <sz val="10"/>
        <color rgb="FF000000"/>
        <rFont val="맑은 고딕"/>
        <family val="3"/>
        <charset val="129"/>
      </rPr>
      <t>초등이상 동거가족</t>
    </r>
  </si>
  <si>
    <r>
      <t>3,000 /</t>
    </r>
    <r>
      <rPr>
        <sz val="10"/>
        <color rgb="FF000000"/>
        <rFont val="맑은 고딕"/>
        <family val="3"/>
        <charset val="129"/>
      </rPr>
      <t>일</t>
    </r>
  </si>
  <si>
    <t>추가 요금 안내(전년도 동일)</t>
  </si>
  <si>
    <r>
      <t>(</t>
    </r>
    <r>
      <rPr>
        <sz val="11"/>
        <color rgb="FF000000"/>
        <rFont val="맑은 고딕"/>
        <family val="3"/>
        <charset val="129"/>
      </rPr>
      <t>단위</t>
    </r>
    <r>
      <rPr>
        <sz val="11"/>
        <color rgb="FF000000"/>
        <rFont val="한양중고딕"/>
        <family val="3"/>
        <charset val="129"/>
      </rPr>
      <t xml:space="preserve">: </t>
    </r>
    <r>
      <rPr>
        <sz val="11"/>
        <color rgb="FF000000"/>
        <rFont val="맑은 고딕"/>
        <family val="3"/>
        <charset val="129"/>
      </rPr>
      <t>일</t>
    </r>
    <r>
      <rPr>
        <sz val="11"/>
        <color rgb="FF000000"/>
        <rFont val="한양중고딕"/>
        <family val="3"/>
        <charset val="129"/>
      </rPr>
      <t xml:space="preserve">, </t>
    </r>
    <r>
      <rPr>
        <sz val="11"/>
        <color rgb="FF000000"/>
        <rFont val="맑은 고딕"/>
        <family val="3"/>
        <charset val="129"/>
      </rPr>
      <t>천원</t>
    </r>
    <r>
      <rPr>
        <sz val="11"/>
        <color rgb="FF000000"/>
        <rFont val="한양중고딕"/>
        <family val="3"/>
        <charset val="129"/>
      </rPr>
      <t>)</t>
    </r>
  </si>
  <si>
    <r>
      <t>’</t>
    </r>
    <r>
      <rPr>
        <b/>
        <i/>
        <sz val="16"/>
        <color rgb="FF000000"/>
        <rFont val="HY헤드라인M"/>
        <family val="1"/>
        <charset val="129"/>
      </rPr>
      <t>19</t>
    </r>
    <r>
      <rPr>
        <b/>
        <i/>
        <sz val="16"/>
        <color rgb="FF000000"/>
        <rFont val="맑은 고딕"/>
        <family val="3"/>
        <charset val="129"/>
      </rPr>
      <t>년 서비스가격</t>
    </r>
    <r>
      <rPr>
        <b/>
        <i/>
        <sz val="16"/>
        <color rgb="FF000000"/>
        <rFont val="HY헤드라인M"/>
        <family val="1"/>
        <charset val="129"/>
      </rPr>
      <t xml:space="preserve">‘ </t>
    </r>
    <r>
      <rPr>
        <b/>
        <i/>
        <sz val="10"/>
        <color rgb="FF000000"/>
        <rFont val="맑은 고딕"/>
        <family val="3"/>
        <charset val="129"/>
      </rPr>
      <t>베스트맘 아산지사</t>
    </r>
    <phoneticPr fontId="3" type="noConversion"/>
  </si>
  <si>
    <t>2019년 바우처 서비스 가격 및 정부지원금 ( 친 정 맘)</t>
    <phoneticPr fontId="6" type="noConversion"/>
  </si>
  <si>
    <t>출산순위</t>
  </si>
  <si>
    <t>A-가-①</t>
  </si>
  <si>
    <t>A-라-①</t>
  </si>
  <si>
    <t>단축기본(1,120,000)</t>
    <phoneticPr fontId="6" type="noConversion"/>
  </si>
  <si>
    <t>표준기본(1,680,000)</t>
    <phoneticPr fontId="6" type="noConversion"/>
  </si>
  <si>
    <t>연장기본(2,240,000)</t>
    <phoneticPr fontId="6" type="noConversion"/>
  </si>
  <si>
    <t>A-가-②</t>
  </si>
  <si>
    <t>A-통합-②</t>
    <phoneticPr fontId="6" type="noConversion"/>
  </si>
  <si>
    <t>A-라-②</t>
  </si>
  <si>
    <t>A-가-③</t>
  </si>
  <si>
    <t>A-통합-③</t>
    <phoneticPr fontId="6" type="noConversion"/>
  </si>
  <si>
    <t>A-라-③</t>
  </si>
  <si>
    <t>단축기본(1,450,000)</t>
    <phoneticPr fontId="6" type="noConversion"/>
  </si>
  <si>
    <t>표준기본(2,175,000)</t>
    <phoneticPr fontId="6" type="noConversion"/>
  </si>
  <si>
    <t>연장기본(2,900,000)</t>
    <phoneticPr fontId="6" type="noConversion"/>
  </si>
  <si>
    <t>B-가-①</t>
  </si>
  <si>
    <t>B-통합-①</t>
    <phoneticPr fontId="6" type="noConversion"/>
  </si>
  <si>
    <t>B-라-①</t>
  </si>
  <si>
    <t>단축기본(2,175,000)</t>
    <phoneticPr fontId="6" type="noConversion"/>
  </si>
  <si>
    <t>표준기본(2,900,000)</t>
    <phoneticPr fontId="6" type="noConversion"/>
  </si>
  <si>
    <t>연장기본(3,625,000)</t>
    <phoneticPr fontId="6" type="noConversion"/>
  </si>
  <si>
    <t>B-가-②</t>
  </si>
  <si>
    <t>B-통합-②</t>
    <phoneticPr fontId="6" type="noConversion"/>
  </si>
  <si>
    <t>B-라-②</t>
  </si>
  <si>
    <t>단축기본(2,505,000)</t>
    <phoneticPr fontId="6" type="noConversion"/>
  </si>
  <si>
    <t>표준기본(3,340,000)</t>
    <phoneticPr fontId="6" type="noConversion"/>
  </si>
  <si>
    <t>연장기본(4,175,000)</t>
    <phoneticPr fontId="6" type="noConversion"/>
  </si>
  <si>
    <t>구분</t>
    <phoneticPr fontId="6" type="noConversion"/>
  </si>
  <si>
    <t>서비스기간</t>
    <phoneticPr fontId="6" type="noConversion"/>
  </si>
  <si>
    <t>단축</t>
    <phoneticPr fontId="6" type="noConversion"/>
  </si>
  <si>
    <t>표준</t>
    <phoneticPr fontId="6" type="noConversion"/>
  </si>
  <si>
    <t>연장</t>
    <phoneticPr fontId="6" type="noConversion"/>
  </si>
  <si>
    <t>태아
유형</t>
    <phoneticPr fontId="6" type="noConversion"/>
  </si>
  <si>
    <t>소득
유형</t>
    <phoneticPr fontId="6" type="noConversion"/>
  </si>
  <si>
    <t>본인부담금</t>
    <phoneticPr fontId="6" type="noConversion"/>
  </si>
  <si>
    <t>단축기본(560,000)</t>
    <phoneticPr fontId="6" type="noConversion"/>
  </si>
  <si>
    <t>표준기본(1,120,000)</t>
    <phoneticPr fontId="6" type="noConversion"/>
  </si>
  <si>
    <t>연장기본(1,680,000)</t>
    <phoneticPr fontId="6" type="noConversion"/>
  </si>
  <si>
    <t>단
태
아</t>
    <phoneticPr fontId="30" type="noConversion"/>
  </si>
  <si>
    <t>첫째아</t>
    <phoneticPr fontId="6" type="noConversion"/>
  </si>
  <si>
    <t>A-통합-①</t>
    <phoneticPr fontId="6" type="noConversion"/>
  </si>
  <si>
    <t>단축기본(1,120,000)</t>
    <phoneticPr fontId="6" type="noConversion"/>
  </si>
  <si>
    <t>표준기본(1,680,000)</t>
    <phoneticPr fontId="6" type="noConversion"/>
  </si>
  <si>
    <t>연장기본(2,240,000)</t>
    <phoneticPr fontId="6" type="noConversion"/>
  </si>
  <si>
    <t>둘째아</t>
    <phoneticPr fontId="6" type="noConversion"/>
  </si>
  <si>
    <t>A-통합-②</t>
    <phoneticPr fontId="6" type="noConversion"/>
  </si>
  <si>
    <t>셋째아
이상</t>
    <phoneticPr fontId="6" type="noConversion"/>
  </si>
  <si>
    <t>A-통합-③</t>
    <phoneticPr fontId="6" type="noConversion"/>
  </si>
  <si>
    <t>단축기본(1,450,000)</t>
    <phoneticPr fontId="6" type="noConversion"/>
  </si>
  <si>
    <t>표준기본(2,175,000)</t>
    <phoneticPr fontId="6" type="noConversion"/>
  </si>
  <si>
    <t>연장기본(2,900,000)</t>
    <phoneticPr fontId="6" type="noConversion"/>
  </si>
  <si>
    <t>쌍
태
아</t>
    <phoneticPr fontId="6" type="noConversion"/>
  </si>
  <si>
    <t>B-통합-①</t>
    <phoneticPr fontId="6" type="noConversion"/>
  </si>
  <si>
    <t>단축기본(2,175,000)</t>
    <phoneticPr fontId="6" type="noConversion"/>
  </si>
  <si>
    <t>표준기본(2,900,000)</t>
    <phoneticPr fontId="6" type="noConversion"/>
  </si>
  <si>
    <t>연장기본(3,625,000)</t>
    <phoneticPr fontId="6" type="noConversion"/>
  </si>
  <si>
    <t>B-통합-②</t>
    <phoneticPr fontId="6" type="noConversion"/>
  </si>
  <si>
    <t>단축기본(2,505,000)</t>
    <phoneticPr fontId="6" type="noConversion"/>
  </si>
  <si>
    <t>표준기본(3,340,000)</t>
    <phoneticPr fontId="6" type="noConversion"/>
  </si>
  <si>
    <t>연장기본(4,175,000)</t>
    <phoneticPr fontId="6" type="noConversion"/>
  </si>
  <si>
    <t>삼태아이상
중증
장애산모</t>
    <phoneticPr fontId="6" type="noConversion"/>
  </si>
  <si>
    <t>C-통합</t>
    <phoneticPr fontId="6" type="noConversion"/>
  </si>
  <si>
    <t>부가서비스(선택)</t>
    <phoneticPr fontId="30" type="noConversion"/>
  </si>
  <si>
    <t>신생아 부가 서비스</t>
    <phoneticPr fontId="30" type="noConversion"/>
  </si>
  <si>
    <t>구분</t>
    <phoneticPr fontId="30" type="noConversion"/>
  </si>
  <si>
    <t>서비스 내용</t>
    <phoneticPr fontId="30" type="noConversion"/>
  </si>
  <si>
    <t>부가서비스</t>
    <phoneticPr fontId="30" type="noConversion"/>
  </si>
  <si>
    <t>큰아이 취학</t>
    <phoneticPr fontId="30" type="noConversion"/>
  </si>
  <si>
    <t>5,000(명당)</t>
    <phoneticPr fontId="30" type="noConversion"/>
  </si>
  <si>
    <t>큰아이 미취학</t>
    <phoneticPr fontId="30" type="noConversion"/>
  </si>
  <si>
    <t>7,000(명당)</t>
    <phoneticPr fontId="30" type="noConversion"/>
  </si>
  <si>
    <t>※ 2019년 위드맘케어 정부지원 바우처 요금표</t>
    <phoneticPr fontId="36" type="noConversion"/>
  </si>
  <si>
    <t>태아
유형</t>
    <phoneticPr fontId="36" type="noConversion"/>
  </si>
  <si>
    <t>출산
순위</t>
    <phoneticPr fontId="36" type="noConversion"/>
  </si>
  <si>
    <t>소득
유형</t>
    <phoneticPr fontId="36" type="noConversion"/>
  </si>
  <si>
    <t>서비스기간</t>
    <phoneticPr fontId="36" type="noConversion"/>
  </si>
  <si>
    <t>단축 5</t>
    <phoneticPr fontId="36" type="noConversion"/>
  </si>
  <si>
    <t>표준 10</t>
    <phoneticPr fontId="36" type="noConversion"/>
  </si>
  <si>
    <t>연장 15</t>
    <phoneticPr fontId="36" type="noConversion"/>
  </si>
  <si>
    <t>정부</t>
  </si>
  <si>
    <t>C-통합형</t>
    <phoneticPr fontId="6" type="noConversion"/>
  </si>
  <si>
    <t>정부</t>
    <phoneticPr fontId="36" type="noConversion"/>
  </si>
  <si>
    <t>본인부담금</t>
    <phoneticPr fontId="36" type="noConversion"/>
  </si>
  <si>
    <t>첫째</t>
    <phoneticPr fontId="36" type="noConversion"/>
  </si>
  <si>
    <t>A-통합1형</t>
    <phoneticPr fontId="6" type="noConversion"/>
  </si>
  <si>
    <t>단축 10</t>
    <phoneticPr fontId="36" type="noConversion"/>
  </si>
  <si>
    <t>표준 15</t>
    <phoneticPr fontId="36" type="noConversion"/>
  </si>
  <si>
    <t>연장 20</t>
    <phoneticPr fontId="36" type="noConversion"/>
  </si>
  <si>
    <t>둘째</t>
    <phoneticPr fontId="36" type="noConversion"/>
  </si>
  <si>
    <t>A-가-2형</t>
    <phoneticPr fontId="6" type="noConversion"/>
  </si>
  <si>
    <t>A-통합2형</t>
    <phoneticPr fontId="6" type="noConversion"/>
  </si>
  <si>
    <t>A-라-2형</t>
    <phoneticPr fontId="6" type="noConversion"/>
  </si>
  <si>
    <t>셋째
아이</t>
    <phoneticPr fontId="36" type="noConversion"/>
  </si>
  <si>
    <t>A-가-3형</t>
    <phoneticPr fontId="6" type="noConversion"/>
  </si>
  <si>
    <t>A-통합3형</t>
    <phoneticPr fontId="6" type="noConversion"/>
  </si>
  <si>
    <t>A-라-3형</t>
    <phoneticPr fontId="6" type="noConversion"/>
  </si>
  <si>
    <t>쌍생아</t>
    <phoneticPr fontId="36" type="noConversion"/>
  </si>
  <si>
    <t>둘째
아이</t>
    <phoneticPr fontId="36" type="noConversion"/>
  </si>
  <si>
    <t>B-가-1형</t>
    <phoneticPr fontId="36" type="noConversion"/>
  </si>
  <si>
    <t>B-통합1형</t>
    <phoneticPr fontId="36" type="noConversion"/>
  </si>
  <si>
    <t>B-라-1형</t>
    <phoneticPr fontId="36" type="noConversion"/>
  </si>
  <si>
    <t>단축 15</t>
    <phoneticPr fontId="36" type="noConversion"/>
  </si>
  <si>
    <t>표준 20</t>
    <phoneticPr fontId="36" type="noConversion"/>
  </si>
  <si>
    <t>연장 25</t>
    <phoneticPr fontId="36" type="noConversion"/>
  </si>
  <si>
    <t>B-가-2형</t>
    <phoneticPr fontId="36" type="noConversion"/>
  </si>
  <si>
    <t>B-통합2형</t>
    <phoneticPr fontId="36" type="noConversion"/>
  </si>
  <si>
    <t>B-라-2형</t>
    <phoneticPr fontId="36" type="noConversion"/>
  </si>
  <si>
    <t>삼태아이상
중증장애산모</t>
    <phoneticPr fontId="36" type="noConversion"/>
  </si>
  <si>
    <t>C-통합형</t>
    <phoneticPr fontId="6" type="noConversion"/>
  </si>
  <si>
    <t>2019년 산모신생아 건강관리 서비스 가격표(19.1.1~)</t>
  </si>
  <si>
    <t>제공기관명  : 닥터맘</t>
  </si>
  <si>
    <t>소득유형</t>
  </si>
  <si>
    <t>2019년 서비스가격 및 정부지원금/본인부담금 기준가격</t>
  </si>
  <si>
    <t>서비스 금액</t>
  </si>
  <si>
    <t>단
태
아</t>
  </si>
  <si>
    <r>
      <t>A-가-</t>
    </r>
    <r>
      <rPr>
        <sz val="10"/>
        <color rgb="FF000000"/>
        <rFont val="맑은 고딕"/>
        <family val="3"/>
        <charset val="129"/>
      </rPr>
      <t>①형</t>
    </r>
  </si>
  <si>
    <t>A-통합형-①형</t>
  </si>
  <si>
    <r>
      <t>A-라-</t>
    </r>
    <r>
      <rPr>
        <sz val="10"/>
        <color rgb="FF000000"/>
        <rFont val="맑은 고딕"/>
        <family val="3"/>
        <charset val="129"/>
      </rPr>
      <t>①형</t>
    </r>
  </si>
  <si>
    <r>
      <t>A-가-</t>
    </r>
    <r>
      <rPr>
        <sz val="10"/>
        <color rgb="FF000000"/>
        <rFont val="맑은 고딕"/>
        <family val="3"/>
        <charset val="129"/>
      </rPr>
      <t>②형</t>
    </r>
  </si>
  <si>
    <t>A-통합형-②형</t>
  </si>
  <si>
    <r>
      <t>A-라-</t>
    </r>
    <r>
      <rPr>
        <sz val="10"/>
        <color rgb="FF000000"/>
        <rFont val="맑은 고딕"/>
        <family val="3"/>
        <charset val="129"/>
      </rPr>
      <t>②형</t>
    </r>
  </si>
  <si>
    <t>셋째아
이상</t>
  </si>
  <si>
    <r>
      <t>A-가-</t>
    </r>
    <r>
      <rPr>
        <sz val="10"/>
        <color rgb="FF000000"/>
        <rFont val="맑은 고딕"/>
        <family val="3"/>
        <charset val="129"/>
      </rPr>
      <t>③형</t>
    </r>
  </si>
  <si>
    <t>A-통합형-③형</t>
  </si>
  <si>
    <r>
      <t>A-라-</t>
    </r>
    <r>
      <rPr>
        <sz val="10"/>
        <color rgb="FF000000"/>
        <rFont val="맑은 고딕"/>
        <family val="3"/>
        <charset val="129"/>
      </rPr>
      <t>③형</t>
    </r>
  </si>
  <si>
    <t>쌍
생
아</t>
  </si>
  <si>
    <r>
      <t>B-가-</t>
    </r>
    <r>
      <rPr>
        <sz val="10"/>
        <color rgb="FF000000"/>
        <rFont val="맑은 고딕"/>
        <family val="3"/>
        <charset val="129"/>
      </rPr>
      <t>①형</t>
    </r>
  </si>
  <si>
    <t>B-통합형-①형</t>
  </si>
  <si>
    <r>
      <t>B-라-</t>
    </r>
    <r>
      <rPr>
        <sz val="10"/>
        <color rgb="FF000000"/>
        <rFont val="맑은 고딕"/>
        <family val="3"/>
        <charset val="129"/>
      </rPr>
      <t>①형</t>
    </r>
  </si>
  <si>
    <r>
      <t>B-가-</t>
    </r>
    <r>
      <rPr>
        <sz val="10"/>
        <color rgb="FF000000"/>
        <rFont val="맑은 고딕"/>
        <family val="3"/>
        <charset val="129"/>
      </rPr>
      <t>②형</t>
    </r>
  </si>
  <si>
    <t>B-통합형-②형</t>
  </si>
  <si>
    <r>
      <t>B-라-</t>
    </r>
    <r>
      <rPr>
        <sz val="10"/>
        <color rgb="FF000000"/>
        <rFont val="맑은 고딕"/>
        <family val="3"/>
        <charset val="129"/>
      </rPr>
      <t>②형</t>
    </r>
  </si>
  <si>
    <t>삼태아이상
중증장애 산모</t>
  </si>
  <si>
    <r>
      <t>C-가</t>
    </r>
    <r>
      <rPr>
        <sz val="10"/>
        <color rgb="FF000000"/>
        <rFont val="맑은 고딕"/>
        <family val="3"/>
        <charset val="129"/>
      </rPr>
      <t>형</t>
    </r>
  </si>
  <si>
    <r>
      <t>C-통합</t>
    </r>
    <r>
      <rPr>
        <sz val="10"/>
        <color rgb="FF000000"/>
        <rFont val="맑은 고딕"/>
        <family val="3"/>
        <charset val="129"/>
      </rPr>
      <t>형</t>
    </r>
  </si>
  <si>
    <r>
      <t>C-라</t>
    </r>
    <r>
      <rPr>
        <sz val="10"/>
        <color rgb="FF000000"/>
        <rFont val="맑은 고딕"/>
        <family val="3"/>
        <charset val="129"/>
      </rPr>
      <t>형</t>
    </r>
  </si>
  <si>
    <t>태아유형</t>
  </si>
  <si>
    <t>삼태아/장애인</t>
  </si>
  <si>
    <t>일급여</t>
  </si>
  <si>
    <t>2019년 SM1004 가격표</t>
    <phoneticPr fontId="30" type="noConversion"/>
  </si>
  <si>
    <t>제공
기관</t>
    <phoneticPr fontId="30" type="noConversion"/>
  </si>
  <si>
    <t>태아
유형</t>
    <phoneticPr fontId="30" type="noConversion"/>
  </si>
  <si>
    <t>출산
순위</t>
    <phoneticPr fontId="30" type="noConversion"/>
  </si>
  <si>
    <t>소득유형</t>
    <phoneticPr fontId="30" type="noConversion"/>
  </si>
  <si>
    <t>2019년 바우처 서비스 가격표</t>
    <phoneticPr fontId="30" type="noConversion"/>
  </si>
  <si>
    <t>서비스기간</t>
    <phoneticPr fontId="30" type="noConversion"/>
  </si>
  <si>
    <t>기본</t>
    <phoneticPr fontId="30" type="noConversion"/>
  </si>
  <si>
    <t>정부지원금/본인부담금</t>
    <phoneticPr fontId="30" type="noConversion"/>
  </si>
  <si>
    <t>단축</t>
    <phoneticPr fontId="30" type="noConversion"/>
  </si>
  <si>
    <t>표준</t>
    <phoneticPr fontId="30" type="noConversion"/>
  </si>
  <si>
    <t>연장</t>
    <phoneticPr fontId="30" type="noConversion"/>
  </si>
  <si>
    <t>정부지원금
단축</t>
    <phoneticPr fontId="30" type="noConversion"/>
  </si>
  <si>
    <t>본인부담금</t>
    <phoneticPr fontId="30" type="noConversion"/>
  </si>
  <si>
    <t>정부지원금
표준</t>
    <phoneticPr fontId="30" type="noConversion"/>
  </si>
  <si>
    <t>정부지원금
연장</t>
    <phoneticPr fontId="30" type="noConversion"/>
  </si>
  <si>
    <t>S
M
1
0
0
4
천
안
지
사</t>
    <phoneticPr fontId="30" type="noConversion"/>
  </si>
  <si>
    <t xml:space="preserve">단
태
아
</t>
    <phoneticPr fontId="30" type="noConversion"/>
  </si>
  <si>
    <t>첫째아</t>
    <phoneticPr fontId="30" type="noConversion"/>
  </si>
  <si>
    <t>A-가-1형</t>
    <phoneticPr fontId="30" type="noConversion"/>
  </si>
  <si>
    <t>5일
(1주)</t>
    <phoneticPr fontId="30" type="noConversion"/>
  </si>
  <si>
    <t>10일
(2주)</t>
    <phoneticPr fontId="30" type="noConversion"/>
  </si>
  <si>
    <t>15일
(3주)</t>
    <phoneticPr fontId="30" type="noConversion"/>
  </si>
  <si>
    <t>A-통합-1형</t>
    <phoneticPr fontId="30" type="noConversion"/>
  </si>
  <si>
    <t>A-라-1형</t>
    <phoneticPr fontId="30" type="noConversion"/>
  </si>
  <si>
    <t>둘째아</t>
    <phoneticPr fontId="30" type="noConversion"/>
  </si>
  <si>
    <t>A-가-2형</t>
    <phoneticPr fontId="30" type="noConversion"/>
  </si>
  <si>
    <t>20일
(4주)</t>
    <phoneticPr fontId="30" type="noConversion"/>
  </si>
  <si>
    <t>A-통합-2형</t>
    <phoneticPr fontId="30" type="noConversion"/>
  </si>
  <si>
    <t>A-라-2형</t>
    <phoneticPr fontId="30" type="noConversion"/>
  </si>
  <si>
    <t>셋째아
이상</t>
    <phoneticPr fontId="30" type="noConversion"/>
  </si>
  <si>
    <t>A-가-3형</t>
    <phoneticPr fontId="30" type="noConversion"/>
  </si>
  <si>
    <t>A-통합-3형</t>
    <phoneticPr fontId="30" type="noConversion"/>
  </si>
  <si>
    <t>A-라-3형</t>
    <phoneticPr fontId="30" type="noConversion"/>
  </si>
  <si>
    <t>쌍
생
아</t>
    <phoneticPr fontId="30" type="noConversion"/>
  </si>
  <si>
    <t>B-가-1형</t>
    <phoneticPr fontId="30" type="noConversion"/>
  </si>
  <si>
    <t>B-통합-1형</t>
    <phoneticPr fontId="30" type="noConversion"/>
  </si>
  <si>
    <t>B-라-1형</t>
    <phoneticPr fontId="30" type="noConversion"/>
  </si>
  <si>
    <t>B-가-2형</t>
    <phoneticPr fontId="30" type="noConversion"/>
  </si>
  <si>
    <t>25일
(5주)</t>
    <phoneticPr fontId="30" type="noConversion"/>
  </si>
  <si>
    <t>B-통합-2형</t>
    <phoneticPr fontId="30" type="noConversion"/>
  </si>
  <si>
    <t>B-라-2형</t>
    <phoneticPr fontId="30" type="noConversion"/>
  </si>
  <si>
    <t>삼태아 이상
중증장애산모</t>
    <phoneticPr fontId="30" type="noConversion"/>
  </si>
  <si>
    <t>B-가</t>
    <phoneticPr fontId="30" type="noConversion"/>
  </si>
  <si>
    <t>B-통합</t>
    <phoneticPr fontId="30" type="noConversion"/>
  </si>
  <si>
    <t>B-라</t>
    <phoneticPr fontId="30" type="noConversion"/>
  </si>
  <si>
    <t>서비스내용</t>
    <phoneticPr fontId="30" type="noConversion"/>
  </si>
  <si>
    <t>서비스 가격</t>
    <phoneticPr fontId="30" type="noConversion"/>
  </si>
  <si>
    <t>단위</t>
    <phoneticPr fontId="30" type="noConversion"/>
  </si>
  <si>
    <t>7,000</t>
    <phoneticPr fontId="30" type="noConversion"/>
  </si>
  <si>
    <t>명당</t>
    <phoneticPr fontId="30" type="noConversion"/>
  </si>
  <si>
    <t>5,000</t>
    <phoneticPr fontId="30" type="noConversion"/>
  </si>
  <si>
    <t>남편 外 기타 성인가족</t>
    <phoneticPr fontId="30" type="noConversion"/>
  </si>
  <si>
    <t>`</t>
    <phoneticPr fontId="30" type="noConversion"/>
  </si>
  <si>
    <t>2019년 바우처 서비스 가격 및 정부지원금(드림가 아산지사)</t>
    <phoneticPr fontId="6" type="noConversion"/>
  </si>
  <si>
    <t>구분</t>
    <phoneticPr fontId="6" type="noConversion"/>
  </si>
  <si>
    <t>태아유형</t>
    <phoneticPr fontId="6" type="noConversion"/>
  </si>
  <si>
    <t>소득
유형</t>
    <phoneticPr fontId="6" type="noConversion"/>
  </si>
  <si>
    <t>단축기본(560,000)</t>
    <phoneticPr fontId="6" type="noConversion"/>
  </si>
  <si>
    <t>표준기본(1,120,000)</t>
    <phoneticPr fontId="6" type="noConversion"/>
  </si>
  <si>
    <t>연장기본(1,680,000)</t>
    <phoneticPr fontId="6" type="noConversion"/>
  </si>
  <si>
    <t>A-가-①</t>
    <phoneticPr fontId="6" type="noConversion"/>
  </si>
  <si>
    <t>A-통합-①</t>
    <phoneticPr fontId="6" type="noConversion"/>
  </si>
  <si>
    <t>A-가-②</t>
    <phoneticPr fontId="6" type="noConversion"/>
  </si>
  <si>
    <t>셋째아이상</t>
    <phoneticPr fontId="6" type="noConversion"/>
  </si>
  <si>
    <t>A-가-③</t>
    <phoneticPr fontId="6" type="noConversion"/>
  </si>
  <si>
    <t>쌍태아</t>
    <phoneticPr fontId="6" type="noConversion"/>
  </si>
  <si>
    <t>B-가-①</t>
    <phoneticPr fontId="6" type="noConversion"/>
  </si>
  <si>
    <t>B-가-②</t>
    <phoneticPr fontId="6" type="noConversion"/>
  </si>
  <si>
    <t>삼태아이상
중증장애산모</t>
    <phoneticPr fontId="6" type="noConversion"/>
  </si>
  <si>
    <t>36개월 미만 7,000원               36개월 이상 5,000원               남편 및 성인 4,000원</t>
    <phoneticPr fontId="6" type="noConversion"/>
  </si>
  <si>
    <t xml:space="preserve">    아가마지 2019년 산모사업 단가 산정표</t>
    <phoneticPr fontId="6" type="noConversion"/>
  </si>
  <si>
    <t>기준가격</t>
    <phoneticPr fontId="6" type="noConversion"/>
  </si>
  <si>
    <t>책정금액 상한선</t>
    <phoneticPr fontId="6" type="noConversion"/>
  </si>
  <si>
    <t>소득구간
(전국가구 월평균소득)</t>
    <phoneticPr fontId="6" type="noConversion"/>
  </si>
  <si>
    <t>유형</t>
  </si>
  <si>
    <t>본인부담금</t>
    <phoneticPr fontId="6" type="noConversion"/>
  </si>
  <si>
    <t>부가서비스</t>
    <phoneticPr fontId="6" type="noConversion"/>
  </si>
  <si>
    <t>유형명: 기본형
서비스 대상:산모+신생아+아빠</t>
    <phoneticPr fontId="6" type="noConversion"/>
  </si>
  <si>
    <t xml:space="preserve">* 24개월미만 종일 큰아이:     10,000 원(1일)
* 24개월초과 종일 큰아이:     7,000 원(1일)
* 취학(어린이집,유치원,학교):    5,000 원(1일)
* 기타가족:  4,000 원(1일)
* 시간추가: 10,000 원(1시간)
</t>
    <phoneticPr fontId="6" type="noConversion"/>
  </si>
  <si>
    <t>단태아
첫째</t>
    <phoneticPr fontId="6" type="noConversion"/>
  </si>
  <si>
    <t>단축5일</t>
    <phoneticPr fontId="6" type="noConversion"/>
  </si>
  <si>
    <t>표준10일</t>
    <phoneticPr fontId="6" type="noConversion"/>
  </si>
  <si>
    <t>연장15일</t>
    <phoneticPr fontId="6" type="noConversion"/>
  </si>
  <si>
    <t>자격확인</t>
    <phoneticPr fontId="6" type="noConversion"/>
  </si>
  <si>
    <r>
      <t>A-</t>
    </r>
    <r>
      <rPr>
        <sz val="12"/>
        <color rgb="FF000000"/>
        <rFont val="맑은 고딕"/>
        <family val="3"/>
        <charset val="129"/>
        <scheme val="minor"/>
      </rPr>
      <t>가형-1</t>
    </r>
    <phoneticPr fontId="6" type="noConversion"/>
  </si>
  <si>
    <t>80%이하</t>
    <phoneticPr fontId="6" type="noConversion"/>
  </si>
  <si>
    <r>
      <t>A-통합</t>
    </r>
    <r>
      <rPr>
        <sz val="12"/>
        <color rgb="FF000000"/>
        <rFont val="맑은 고딕"/>
        <family val="3"/>
        <charset val="129"/>
        <scheme val="minor"/>
      </rPr>
      <t>형-1</t>
    </r>
    <phoneticPr fontId="6" type="noConversion"/>
  </si>
  <si>
    <r>
      <t>80%</t>
    </r>
    <r>
      <rPr>
        <sz val="12"/>
        <color rgb="FF000000"/>
        <rFont val="맑은 고딕"/>
        <family val="3"/>
        <charset val="129"/>
        <scheme val="minor"/>
      </rPr>
      <t>초과</t>
    </r>
    <r>
      <rPr>
        <sz val="12"/>
        <color rgb="FF000000"/>
        <rFont val="-윤고딕110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예외지원</t>
    </r>
    <r>
      <rPr>
        <sz val="12"/>
        <color rgb="FF000000"/>
        <rFont val="-윤고딕110"/>
        <family val="3"/>
        <charset val="129"/>
      </rPr>
      <t>)</t>
    </r>
    <phoneticPr fontId="6" type="noConversion"/>
  </si>
  <si>
    <r>
      <t>A-라</t>
    </r>
    <r>
      <rPr>
        <sz val="12"/>
        <color rgb="FF000000"/>
        <rFont val="맑은 고딕"/>
        <family val="3"/>
        <charset val="129"/>
        <scheme val="minor"/>
      </rPr>
      <t>형-1</t>
    </r>
    <phoneticPr fontId="6" type="noConversion"/>
  </si>
  <si>
    <t>단태아
둘째</t>
    <phoneticPr fontId="6" type="noConversion"/>
  </si>
  <si>
    <t>단축10일</t>
    <phoneticPr fontId="6" type="noConversion"/>
  </si>
  <si>
    <t>표준15일</t>
    <phoneticPr fontId="6" type="noConversion"/>
  </si>
  <si>
    <t>연장20일</t>
    <phoneticPr fontId="6" type="noConversion"/>
  </si>
  <si>
    <r>
      <t>A-</t>
    </r>
    <r>
      <rPr>
        <sz val="12"/>
        <color rgb="FF000000"/>
        <rFont val="맑은 고딕"/>
        <family val="3"/>
        <charset val="129"/>
        <scheme val="minor"/>
      </rPr>
      <t>가형-2</t>
    </r>
    <phoneticPr fontId="6" type="noConversion"/>
  </si>
  <si>
    <r>
      <t>A-통합</t>
    </r>
    <r>
      <rPr>
        <sz val="12"/>
        <color rgb="FF000000"/>
        <rFont val="맑은 고딕"/>
        <family val="3"/>
        <charset val="129"/>
        <scheme val="minor"/>
      </rPr>
      <t>형-2</t>
    </r>
    <phoneticPr fontId="6" type="noConversion"/>
  </si>
  <si>
    <r>
      <t>A-라</t>
    </r>
    <r>
      <rPr>
        <sz val="12"/>
        <color rgb="FF000000"/>
        <rFont val="맑은 고딕"/>
        <family val="3"/>
        <charset val="129"/>
        <scheme val="minor"/>
      </rPr>
      <t>형-2</t>
    </r>
    <phoneticPr fontId="6" type="noConversion"/>
  </si>
  <si>
    <t>단테아
셋째</t>
    <phoneticPr fontId="6" type="noConversion"/>
  </si>
  <si>
    <r>
      <t>A-</t>
    </r>
    <r>
      <rPr>
        <sz val="12"/>
        <color rgb="FF000000"/>
        <rFont val="맑은 고딕"/>
        <family val="3"/>
        <charset val="129"/>
        <scheme val="minor"/>
      </rPr>
      <t>가형-3</t>
    </r>
    <phoneticPr fontId="6" type="noConversion"/>
  </si>
  <si>
    <r>
      <t>A-통합</t>
    </r>
    <r>
      <rPr>
        <sz val="12"/>
        <color rgb="FF000000"/>
        <rFont val="맑은 고딕"/>
        <family val="3"/>
        <charset val="129"/>
        <scheme val="minor"/>
      </rPr>
      <t>형-3</t>
    </r>
    <phoneticPr fontId="6" type="noConversion"/>
  </si>
  <si>
    <r>
      <t>A-라</t>
    </r>
    <r>
      <rPr>
        <sz val="12"/>
        <color rgb="FF000000"/>
        <rFont val="맑은 고딕"/>
        <family val="3"/>
        <charset val="129"/>
        <scheme val="minor"/>
      </rPr>
      <t>형-3</t>
    </r>
    <phoneticPr fontId="6" type="noConversion"/>
  </si>
  <si>
    <t>쌍생아
둘째</t>
    <phoneticPr fontId="6" type="noConversion"/>
  </si>
  <si>
    <t>쌍둥이 33,000</t>
    <phoneticPr fontId="6" type="noConversion"/>
  </si>
  <si>
    <r>
      <t>B-</t>
    </r>
    <r>
      <rPr>
        <sz val="12"/>
        <color rgb="FF000000"/>
        <rFont val="맑은 고딕"/>
        <family val="3"/>
        <charset val="129"/>
        <scheme val="minor"/>
      </rPr>
      <t>가형-1</t>
    </r>
    <phoneticPr fontId="6" type="noConversion"/>
  </si>
  <si>
    <r>
      <t>B-통합</t>
    </r>
    <r>
      <rPr>
        <sz val="12"/>
        <color rgb="FF000000"/>
        <rFont val="맑은 고딕"/>
        <family val="3"/>
        <charset val="129"/>
        <scheme val="minor"/>
      </rPr>
      <t>형-1</t>
    </r>
    <phoneticPr fontId="6" type="noConversion"/>
  </si>
  <si>
    <r>
      <t>B-라</t>
    </r>
    <r>
      <rPr>
        <sz val="12"/>
        <color rgb="FF000000"/>
        <rFont val="맑은 고딕"/>
        <family val="3"/>
        <charset val="129"/>
        <scheme val="minor"/>
      </rPr>
      <t>형-1</t>
    </r>
    <phoneticPr fontId="6" type="noConversion"/>
  </si>
  <si>
    <t>박공주</t>
    <phoneticPr fontId="1" type="noConversion"/>
  </si>
  <si>
    <t>쌍생아
셋째</t>
    <phoneticPr fontId="6" type="noConversion"/>
  </si>
  <si>
    <t>단축15일</t>
    <phoneticPr fontId="6" type="noConversion"/>
  </si>
  <si>
    <t>표준20일</t>
    <phoneticPr fontId="6" type="noConversion"/>
  </si>
  <si>
    <t>연장25일</t>
    <phoneticPr fontId="6" type="noConversion"/>
  </si>
  <si>
    <t>단축15일</t>
    <phoneticPr fontId="6" type="noConversion"/>
  </si>
  <si>
    <t>표준20일</t>
    <phoneticPr fontId="6" type="noConversion"/>
  </si>
  <si>
    <t>연장25일</t>
    <phoneticPr fontId="6" type="noConversion"/>
  </si>
  <si>
    <t>자격확인</t>
    <phoneticPr fontId="6" type="noConversion"/>
  </si>
  <si>
    <r>
      <t>B-</t>
    </r>
    <r>
      <rPr>
        <sz val="12"/>
        <color rgb="FF000000"/>
        <rFont val="맑은 고딕"/>
        <family val="3"/>
        <charset val="129"/>
        <scheme val="minor"/>
      </rPr>
      <t>가형-2</t>
    </r>
    <phoneticPr fontId="6" type="noConversion"/>
  </si>
  <si>
    <t>80%이하</t>
    <phoneticPr fontId="6" type="noConversion"/>
  </si>
  <si>
    <r>
      <t>B-통합</t>
    </r>
    <r>
      <rPr>
        <sz val="12"/>
        <color rgb="FF000000"/>
        <rFont val="맑은 고딕"/>
        <family val="3"/>
        <charset val="129"/>
        <scheme val="minor"/>
      </rPr>
      <t>형-2</t>
    </r>
    <phoneticPr fontId="6" type="noConversion"/>
  </si>
  <si>
    <r>
      <t>80%</t>
    </r>
    <r>
      <rPr>
        <sz val="12"/>
        <color rgb="FF000000"/>
        <rFont val="맑은 고딕"/>
        <family val="3"/>
        <charset val="129"/>
        <scheme val="minor"/>
      </rPr>
      <t>초과</t>
    </r>
    <r>
      <rPr>
        <sz val="12"/>
        <color rgb="FF000000"/>
        <rFont val="-윤고딕110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예외지원</t>
    </r>
    <r>
      <rPr>
        <sz val="12"/>
        <color rgb="FF000000"/>
        <rFont val="-윤고딕110"/>
        <family val="3"/>
        <charset val="129"/>
      </rPr>
      <t>)</t>
    </r>
    <phoneticPr fontId="6" type="noConversion"/>
  </si>
  <si>
    <r>
      <t>B-라</t>
    </r>
    <r>
      <rPr>
        <sz val="12"/>
        <color rgb="FF000000"/>
        <rFont val="맑은 고딕"/>
        <family val="3"/>
        <charset val="129"/>
        <scheme val="minor"/>
      </rPr>
      <t>형-2</t>
    </r>
    <phoneticPr fontId="6" type="noConversion"/>
  </si>
  <si>
    <t>박공주</t>
    <phoneticPr fontId="1" type="noConversion"/>
  </si>
  <si>
    <t>삼태아이상 
중증장애쌍태아</t>
    <phoneticPr fontId="6" type="noConversion"/>
  </si>
  <si>
    <t>삼둥이 55,000</t>
    <phoneticPr fontId="6" type="noConversion"/>
  </si>
  <si>
    <r>
      <t>C-</t>
    </r>
    <r>
      <rPr>
        <sz val="12"/>
        <color rgb="FF000000"/>
        <rFont val="맑은 고딕"/>
        <family val="3"/>
        <charset val="129"/>
        <scheme val="minor"/>
      </rPr>
      <t>가형</t>
    </r>
  </si>
  <si>
    <r>
      <t>C-통합</t>
    </r>
    <r>
      <rPr>
        <sz val="12"/>
        <color rgb="FF000000"/>
        <rFont val="맑은 고딕"/>
        <family val="3"/>
        <charset val="129"/>
        <scheme val="minor"/>
      </rPr>
      <t>형</t>
    </r>
    <phoneticPr fontId="6" type="noConversion"/>
  </si>
  <si>
    <r>
      <t>C-</t>
    </r>
    <r>
      <rPr>
        <sz val="12"/>
        <color rgb="FF000000"/>
        <rFont val="맑은 고딕"/>
        <family val="3"/>
        <charset val="129"/>
        <scheme val="minor"/>
      </rPr>
      <t>라형</t>
    </r>
  </si>
  <si>
    <t xml:space="preserve"> 중증장애산모
단테아</t>
    <phoneticPr fontId="6" type="noConversion"/>
  </si>
  <si>
    <t>중증장애인단테아 35,000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</si>
</sst>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#,###&quot;,000&quot;"/>
  </numFmts>
  <fonts count="67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6"/>
      <color rgb="FF000000"/>
      <name val="맑은 고딕"/>
      <family val="3"/>
      <charset val="129"/>
    </font>
    <font>
      <sz val="16"/>
      <color rgb="FF000000"/>
      <name val="함초롬바탕"/>
      <family val="1"/>
      <charset val="129"/>
    </font>
    <font>
      <sz val="10"/>
      <color rgb="FF000000"/>
      <name val="맑은 고딕"/>
      <family val="3"/>
      <charset val="129"/>
    </font>
    <font>
      <sz val="10"/>
      <color rgb="FF000000"/>
      <name val="한양중고딕"/>
      <family val="3"/>
      <charset val="129"/>
    </font>
    <font>
      <b/>
      <sz val="10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sz val="10"/>
      <color rgb="FF000000"/>
      <name val="함초롬바탕"/>
      <family val="1"/>
      <charset val="129"/>
    </font>
    <font>
      <b/>
      <i/>
      <sz val="10"/>
      <color rgb="FF000000"/>
      <name val="맑은 고딕"/>
      <family val="3"/>
      <charset val="129"/>
    </font>
    <font>
      <b/>
      <i/>
      <sz val="16"/>
      <color rgb="FF000000"/>
      <name val="한양중고딕"/>
      <family val="3"/>
      <charset val="129"/>
    </font>
    <font>
      <b/>
      <i/>
      <sz val="16"/>
      <color rgb="FF000000"/>
      <name val="HY헤드라인M"/>
      <family val="1"/>
      <charset val="129"/>
    </font>
    <font>
      <b/>
      <i/>
      <sz val="16"/>
      <color rgb="FF000000"/>
      <name val="맑은 고딕"/>
      <family val="3"/>
      <charset val="129"/>
    </font>
    <font>
      <sz val="11"/>
      <color rgb="FF000000"/>
      <name val="한양중고딕"/>
      <family val="3"/>
      <charset val="129"/>
    </font>
    <font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고딕"/>
      <family val="3"/>
      <charset val="129"/>
    </font>
    <font>
      <b/>
      <sz val="8"/>
      <color theme="1"/>
      <name val="맑은고딕"/>
      <family val="3"/>
      <charset val="129"/>
    </font>
    <font>
      <sz val="8"/>
      <name val="맑은 고딕"/>
      <family val="3"/>
      <charset val="129"/>
      <scheme val="minor"/>
    </font>
    <font>
      <b/>
      <sz val="12"/>
      <color indexed="8"/>
      <name val="맑은고딕"/>
      <family val="3"/>
      <charset val="129"/>
    </font>
    <font>
      <b/>
      <sz val="12"/>
      <color indexed="8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2"/>
      <charset val="129"/>
      <scheme val="minor"/>
    </font>
    <font>
      <b/>
      <sz val="14"/>
      <color theme="4"/>
      <name val="ic 썬플라워 B"/>
      <family val="1"/>
      <charset val="129"/>
    </font>
    <font>
      <sz val="8"/>
      <name val="맑은 고딕"/>
      <family val="3"/>
      <charset val="129"/>
    </font>
    <font>
      <b/>
      <i/>
      <sz val="11"/>
      <color theme="4"/>
      <name val="ic 썬플라워 B"/>
      <family val="1"/>
      <charset val="129"/>
    </font>
    <font>
      <sz val="9"/>
      <color rgb="FFFFC000"/>
      <name val="ic 썬플라워 B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8"/>
      <color indexed="8"/>
      <name val="맑은 고딕"/>
      <family val="2"/>
      <scheme val="minor"/>
    </font>
    <font>
      <sz val="18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b/>
      <sz val="24"/>
      <color theme="1"/>
      <name val="맑은 고딕"/>
      <family val="3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12"/>
      <color theme="1"/>
      <name val="맑은고딕"/>
      <family val="3"/>
      <charset val="129"/>
    </font>
    <font>
      <b/>
      <sz val="13"/>
      <color theme="1"/>
      <name val="맑은고딕"/>
      <family val="3"/>
      <charset val="129"/>
    </font>
    <font>
      <sz val="14"/>
      <color theme="1"/>
      <name val="맑은고딕"/>
      <family val="3"/>
      <charset val="129"/>
    </font>
    <font>
      <b/>
      <sz val="14"/>
      <color indexed="8"/>
      <name val="맑은고딕"/>
      <family val="3"/>
      <charset val="129"/>
    </font>
    <font>
      <sz val="24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-윤고딕110"/>
      <family val="3"/>
      <charset val="129"/>
    </font>
    <font>
      <sz val="10"/>
      <color theme="1"/>
      <name val="굴림체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rgb="FFD0EAED"/>
        <bgColor indexed="64"/>
      </patternFill>
    </fill>
    <fill>
      <patternFill patternType="solid">
        <fgColor rgb="FFF4DDE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6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DBDB"/>
        <bgColor auto="1"/>
      </patternFill>
    </fill>
    <fill>
      <patternFill patternType="solid">
        <fgColor rgb="FFF8CBAC"/>
        <bgColor auto="1"/>
      </patternFill>
    </fill>
    <fill>
      <patternFill patternType="solid">
        <fgColor rgb="FFC6E0B3"/>
        <bgColor auto="1"/>
      </patternFill>
    </fill>
    <fill>
      <patternFill patternType="solid">
        <fgColor rgb="FFB4C6E7"/>
        <bgColor auto="1"/>
      </patternFill>
    </fill>
    <fill>
      <patternFill patternType="solid">
        <fgColor rgb="FFFFD966"/>
        <bgColor auto="1"/>
      </patternFill>
    </fill>
    <fill>
      <patternFill patternType="solid">
        <fgColor rgb="FFD9D9D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66FF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666666"/>
      </right>
      <top style="thin">
        <color indexed="64"/>
      </top>
      <bottom/>
      <diagonal/>
    </border>
    <border>
      <left style="thin">
        <color rgb="FF666666"/>
      </left>
      <right style="thin">
        <color rgb="FF666666"/>
      </right>
      <top style="thin">
        <color indexed="64"/>
      </top>
      <bottom/>
      <diagonal/>
    </border>
    <border>
      <left style="thin">
        <color rgb="FF666666"/>
      </left>
      <right/>
      <top style="thin">
        <color indexed="64"/>
      </top>
      <bottom/>
      <diagonal/>
    </border>
    <border>
      <left/>
      <right style="thin">
        <color rgb="FF666666"/>
      </right>
      <top style="thin">
        <color indexed="64"/>
      </top>
      <bottom/>
      <diagonal/>
    </border>
    <border>
      <left style="thin">
        <color rgb="FF666666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666666"/>
      </right>
      <top/>
      <bottom style="thin">
        <color indexed="64"/>
      </bottom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indexed="64"/>
      </top>
      <bottom style="thin">
        <color rgb="FF666666"/>
      </bottom>
      <diagonal/>
    </border>
    <border>
      <left/>
      <right style="thin">
        <color rgb="FF666666"/>
      </right>
      <top style="thin">
        <color indexed="64"/>
      </top>
      <bottom style="thin">
        <color rgb="FF666666"/>
      </bottom>
      <diagonal/>
    </border>
    <border>
      <left style="thin">
        <color rgb="FF666666"/>
      </left>
      <right style="medium">
        <color indexed="64"/>
      </right>
      <top style="thin">
        <color rgb="FF666666"/>
      </top>
      <bottom/>
      <diagonal/>
    </border>
    <border>
      <left style="medium">
        <color indexed="64"/>
      </left>
      <right style="thin">
        <color rgb="FF666666"/>
      </right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indexed="64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64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medium">
        <color indexed="64"/>
      </right>
      <top/>
      <bottom style="thin">
        <color rgb="FF666666"/>
      </bottom>
      <diagonal/>
    </border>
    <border>
      <left style="medium">
        <color indexed="64"/>
      </left>
      <right style="thin">
        <color rgb="FF666666"/>
      </right>
      <top style="thin">
        <color rgb="FF666666"/>
      </top>
      <bottom/>
      <diagonal/>
    </border>
    <border>
      <left/>
      <right style="medium">
        <color indexed="64"/>
      </right>
      <top style="thin">
        <color rgb="FF666666"/>
      </top>
      <bottom/>
      <diagonal/>
    </border>
    <border>
      <left/>
      <right style="medium">
        <color indexed="64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70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8" fillId="0" borderId="22" xfId="0" applyFont="1" applyBorder="1">
      <alignment vertical="center"/>
    </xf>
    <xf numFmtId="0" fontId="9" fillId="7" borderId="23" xfId="0" applyFont="1" applyFill="1" applyBorder="1">
      <alignment vertical="center"/>
    </xf>
    <xf numFmtId="0" fontId="8" fillId="0" borderId="24" xfId="0" applyFont="1" applyBorder="1">
      <alignment vertical="center"/>
    </xf>
    <xf numFmtId="41" fontId="8" fillId="0" borderId="22" xfId="1" applyFont="1" applyBorder="1" applyAlignment="1">
      <alignment horizontal="center" vertical="center"/>
    </xf>
    <xf numFmtId="41" fontId="9" fillId="7" borderId="23" xfId="1" applyFont="1" applyFill="1" applyBorder="1" applyAlignment="1">
      <alignment horizontal="center" vertical="center"/>
    </xf>
    <xf numFmtId="41" fontId="8" fillId="0" borderId="24" xfId="1" applyFont="1" applyBorder="1" applyAlignment="1">
      <alignment horizontal="center" vertical="center"/>
    </xf>
    <xf numFmtId="41" fontId="8" fillId="0" borderId="25" xfId="1" applyFont="1" applyBorder="1" applyAlignment="1">
      <alignment horizontal="center" vertical="center"/>
    </xf>
    <xf numFmtId="41" fontId="8" fillId="7" borderId="26" xfId="1" applyFont="1" applyFill="1" applyBorder="1" applyAlignment="1">
      <alignment horizontal="center" vertical="center"/>
    </xf>
    <xf numFmtId="41" fontId="8" fillId="7" borderId="27" xfId="1" applyFont="1" applyFill="1" applyBorder="1" applyAlignment="1">
      <alignment horizontal="center" vertical="center"/>
    </xf>
    <xf numFmtId="0" fontId="8" fillId="0" borderId="30" xfId="0" applyFont="1" applyBorder="1">
      <alignment vertical="center"/>
    </xf>
    <xf numFmtId="41" fontId="8" fillId="0" borderId="29" xfId="1" applyFont="1" applyBorder="1">
      <alignment vertical="center"/>
    </xf>
    <xf numFmtId="41" fontId="8" fillId="0" borderId="32" xfId="1" applyFont="1" applyBorder="1">
      <alignment vertical="center"/>
    </xf>
    <xf numFmtId="41" fontId="9" fillId="7" borderId="29" xfId="1" applyFont="1" applyFill="1" applyBorder="1">
      <alignment vertical="center"/>
    </xf>
    <xf numFmtId="41" fontId="9" fillId="7" borderId="32" xfId="1" applyFont="1" applyFill="1" applyBorder="1">
      <alignment vertical="center"/>
    </xf>
    <xf numFmtId="41" fontId="8" fillId="0" borderId="32" xfId="0" applyNumberFormat="1" applyFont="1" applyBorder="1">
      <alignment vertical="center"/>
    </xf>
    <xf numFmtId="0" fontId="8" fillId="0" borderId="4" xfId="0" applyFont="1" applyBorder="1">
      <alignment vertical="center"/>
    </xf>
    <xf numFmtId="41" fontId="8" fillId="0" borderId="34" xfId="1" applyFont="1" applyBorder="1">
      <alignment vertical="center"/>
    </xf>
    <xf numFmtId="41" fontId="8" fillId="0" borderId="35" xfId="1" applyFont="1" applyBorder="1">
      <alignment vertical="center"/>
    </xf>
    <xf numFmtId="41" fontId="9" fillId="7" borderId="34" xfId="1" applyFont="1" applyFill="1" applyBorder="1">
      <alignment vertical="center"/>
    </xf>
    <xf numFmtId="41" fontId="9" fillId="7" borderId="35" xfId="1" applyFont="1" applyFill="1" applyBorder="1">
      <alignment vertical="center"/>
    </xf>
    <xf numFmtId="41" fontId="8" fillId="0" borderId="35" xfId="0" applyNumberFormat="1" applyFont="1" applyBorder="1">
      <alignment vertical="center"/>
    </xf>
    <xf numFmtId="0" fontId="8" fillId="0" borderId="37" xfId="0" applyFont="1" applyBorder="1">
      <alignment vertical="center"/>
    </xf>
    <xf numFmtId="41" fontId="8" fillId="0" borderId="36" xfId="1" applyFont="1" applyBorder="1">
      <alignment vertical="center"/>
    </xf>
    <xf numFmtId="41" fontId="8" fillId="0" borderId="39" xfId="1" applyFont="1" applyBorder="1">
      <alignment vertical="center"/>
    </xf>
    <xf numFmtId="41" fontId="9" fillId="7" borderId="36" xfId="1" applyFont="1" applyFill="1" applyBorder="1">
      <alignment vertical="center"/>
    </xf>
    <xf numFmtId="41" fontId="9" fillId="7" borderId="39" xfId="1" applyFont="1" applyFill="1" applyBorder="1">
      <alignment vertical="center"/>
    </xf>
    <xf numFmtId="41" fontId="8" fillId="0" borderId="39" xfId="0" applyNumberFormat="1" applyFont="1" applyBorder="1">
      <alignment vertical="center"/>
    </xf>
    <xf numFmtId="41" fontId="9" fillId="8" borderId="29" xfId="1" applyFont="1" applyFill="1" applyBorder="1">
      <alignment vertical="center"/>
    </xf>
    <xf numFmtId="41" fontId="9" fillId="8" borderId="32" xfId="1" applyFont="1" applyFill="1" applyBorder="1">
      <alignment vertical="center"/>
    </xf>
    <xf numFmtId="41" fontId="9" fillId="8" borderId="34" xfId="1" applyFont="1" applyFill="1" applyBorder="1">
      <alignment vertical="center"/>
    </xf>
    <xf numFmtId="41" fontId="9" fillId="8" borderId="35" xfId="1" applyFont="1" applyFill="1" applyBorder="1">
      <alignment vertical="center"/>
    </xf>
    <xf numFmtId="41" fontId="9" fillId="8" borderId="36" xfId="1" applyFont="1" applyFill="1" applyBorder="1">
      <alignment vertical="center"/>
    </xf>
    <xf numFmtId="41" fontId="9" fillId="8" borderId="39" xfId="1" applyFont="1" applyFill="1" applyBorder="1">
      <alignment vertical="center"/>
    </xf>
    <xf numFmtId="0" fontId="8" fillId="0" borderId="11" xfId="0" applyFont="1" applyBorder="1">
      <alignment vertical="center"/>
    </xf>
    <xf numFmtId="41" fontId="8" fillId="0" borderId="42" xfId="1" applyFont="1" applyBorder="1">
      <alignment vertical="center"/>
    </xf>
    <xf numFmtId="41" fontId="8" fillId="0" borderId="43" xfId="1" applyFont="1" applyBorder="1">
      <alignment vertical="center"/>
    </xf>
    <xf numFmtId="41" fontId="9" fillId="8" borderId="42" xfId="1" applyFont="1" applyFill="1" applyBorder="1">
      <alignment vertical="center"/>
    </xf>
    <xf numFmtId="41" fontId="9" fillId="8" borderId="43" xfId="1" applyFont="1" applyFill="1" applyBorder="1">
      <alignment vertical="center"/>
    </xf>
    <xf numFmtId="41" fontId="8" fillId="0" borderId="43" xfId="0" applyNumberFormat="1" applyFont="1" applyBorder="1">
      <alignment vertical="center"/>
    </xf>
    <xf numFmtId="41" fontId="9" fillId="9" borderId="42" xfId="1" applyFont="1" applyFill="1" applyBorder="1">
      <alignment vertical="center"/>
    </xf>
    <xf numFmtId="41" fontId="9" fillId="9" borderId="43" xfId="1" applyFont="1" applyFill="1" applyBorder="1">
      <alignment vertical="center"/>
    </xf>
    <xf numFmtId="41" fontId="9" fillId="9" borderId="34" xfId="1" applyFont="1" applyFill="1" applyBorder="1">
      <alignment vertical="center"/>
    </xf>
    <xf numFmtId="41" fontId="9" fillId="9" borderId="35" xfId="1" applyFont="1" applyFill="1" applyBorder="1">
      <alignment vertical="center"/>
    </xf>
    <xf numFmtId="41" fontId="9" fillId="9" borderId="36" xfId="1" applyFont="1" applyFill="1" applyBorder="1">
      <alignment vertical="center"/>
    </xf>
    <xf numFmtId="41" fontId="9" fillId="9" borderId="39" xfId="1" applyFont="1" applyFill="1" applyBorder="1">
      <alignment vertical="center"/>
    </xf>
    <xf numFmtId="0" fontId="0" fillId="10" borderId="38" xfId="0" applyNumberFormat="1" applyFill="1" applyBorder="1" applyAlignment="1">
      <alignment horizontal="center" vertical="center"/>
    </xf>
    <xf numFmtId="41" fontId="9" fillId="7" borderId="30" xfId="1" applyFont="1" applyFill="1" applyBorder="1">
      <alignment vertical="center"/>
    </xf>
    <xf numFmtId="41" fontId="9" fillId="7" borderId="4" xfId="1" applyFont="1" applyFill="1" applyBorder="1">
      <alignment vertical="center"/>
    </xf>
    <xf numFmtId="41" fontId="9" fillId="7" borderId="37" xfId="1" applyFont="1" applyFill="1" applyBorder="1">
      <alignment vertical="center"/>
    </xf>
    <xf numFmtId="0" fontId="8" fillId="0" borderId="8" xfId="0" applyFont="1" applyBorder="1">
      <alignment vertical="center"/>
    </xf>
    <xf numFmtId="41" fontId="8" fillId="0" borderId="26" xfId="1" applyFont="1" applyBorder="1">
      <alignment vertical="center"/>
    </xf>
    <xf numFmtId="41" fontId="8" fillId="0" borderId="27" xfId="1" applyFont="1" applyBorder="1">
      <alignment vertical="center"/>
    </xf>
    <xf numFmtId="41" fontId="9" fillId="7" borderId="26" xfId="1" applyFont="1" applyFill="1" applyBorder="1">
      <alignment vertical="center"/>
    </xf>
    <xf numFmtId="41" fontId="9" fillId="7" borderId="27" xfId="1" applyFont="1" applyFill="1" applyBorder="1">
      <alignment vertical="center"/>
    </xf>
    <xf numFmtId="41" fontId="8" fillId="0" borderId="27" xfId="0" applyNumberFormat="1" applyFont="1" applyBorder="1">
      <alignment vertical="center"/>
    </xf>
    <xf numFmtId="0" fontId="8" fillId="0" borderId="32" xfId="0" applyFont="1" applyBorder="1">
      <alignment vertical="center"/>
    </xf>
    <xf numFmtId="41" fontId="8" fillId="0" borderId="45" xfId="1" applyFont="1" applyBorder="1">
      <alignment vertical="center"/>
    </xf>
    <xf numFmtId="41" fontId="8" fillId="0" borderId="30" xfId="1" applyFont="1" applyBorder="1">
      <alignment vertical="center"/>
    </xf>
    <xf numFmtId="0" fontId="8" fillId="0" borderId="35" xfId="0" applyFont="1" applyBorder="1">
      <alignment vertical="center"/>
    </xf>
    <xf numFmtId="41" fontId="8" fillId="0" borderId="12" xfId="1" applyFont="1" applyBorder="1">
      <alignment vertical="center"/>
    </xf>
    <xf numFmtId="41" fontId="8" fillId="0" borderId="4" xfId="1" applyFont="1" applyBorder="1">
      <alignment vertical="center"/>
    </xf>
    <xf numFmtId="0" fontId="8" fillId="0" borderId="39" xfId="0" applyFont="1" applyBorder="1">
      <alignment vertical="center"/>
    </xf>
    <xf numFmtId="41" fontId="8" fillId="0" borderId="46" xfId="1" applyFont="1" applyBorder="1">
      <alignment vertical="center"/>
    </xf>
    <xf numFmtId="41" fontId="8" fillId="0" borderId="37" xfId="1" applyFont="1" applyBorder="1">
      <alignment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3" fontId="16" fillId="0" borderId="52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0" fillId="0" borderId="51" xfId="0" applyBorder="1" applyAlignment="1">
      <alignment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47" xfId="0" applyFont="1" applyBorder="1" applyAlignment="1">
      <alignment horizontal="justify" vertical="center" wrapText="1"/>
    </xf>
    <xf numFmtId="0" fontId="18" fillId="13" borderId="53" xfId="0" applyFont="1" applyFill="1" applyBorder="1" applyAlignment="1">
      <alignment horizontal="center" vertical="center" wrapText="1"/>
    </xf>
    <xf numFmtId="0" fontId="18" fillId="13" borderId="52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7" fillId="0" borderId="0" xfId="0" applyFont="1" applyFill="1">
      <alignment vertical="center"/>
    </xf>
    <xf numFmtId="41" fontId="28" fillId="0" borderId="12" xfId="1" applyFont="1" applyFill="1" applyBorder="1" applyAlignment="1">
      <alignment horizontal="center" vertical="center"/>
    </xf>
    <xf numFmtId="41" fontId="28" fillId="5" borderId="1" xfId="1" applyFont="1" applyFill="1" applyBorder="1" applyAlignment="1">
      <alignment horizontal="center" vertical="center"/>
    </xf>
    <xf numFmtId="41" fontId="28" fillId="0" borderId="34" xfId="1" applyFont="1" applyFill="1" applyBorder="1" applyAlignment="1">
      <alignment horizontal="center" vertical="center"/>
    </xf>
    <xf numFmtId="41" fontId="28" fillId="5" borderId="35" xfId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3" fontId="5" fillId="0" borderId="42" xfId="0" applyNumberFormat="1" applyFont="1" applyBorder="1">
      <alignment vertical="center"/>
    </xf>
    <xf numFmtId="3" fontId="5" fillId="5" borderId="7" xfId="0" applyNumberFormat="1" applyFont="1" applyFill="1" applyBorder="1">
      <alignment vertical="center"/>
    </xf>
    <xf numFmtId="3" fontId="5" fillId="5" borderId="43" xfId="0" applyNumberFormat="1" applyFont="1" applyFill="1" applyBorder="1">
      <alignment vertical="center"/>
    </xf>
    <xf numFmtId="3" fontId="5" fillId="0" borderId="3" xfId="0" applyNumberFormat="1" applyFont="1" applyBorder="1">
      <alignment vertical="center"/>
    </xf>
    <xf numFmtId="3" fontId="5" fillId="0" borderId="34" xfId="0" applyNumberFormat="1" applyFont="1" applyBorder="1">
      <alignment vertical="center"/>
    </xf>
    <xf numFmtId="3" fontId="5" fillId="5" borderId="1" xfId="0" applyNumberFormat="1" applyFont="1" applyFill="1" applyBorder="1">
      <alignment vertical="center"/>
    </xf>
    <xf numFmtId="3" fontId="5" fillId="5" borderId="35" xfId="0" applyNumberFormat="1" applyFont="1" applyFill="1" applyBorder="1">
      <alignment vertical="center"/>
    </xf>
    <xf numFmtId="3" fontId="5" fillId="0" borderId="12" xfId="0" applyNumberFormat="1" applyFont="1" applyBorder="1">
      <alignment vertical="center"/>
    </xf>
    <xf numFmtId="3" fontId="5" fillId="0" borderId="63" xfId="0" applyNumberFormat="1" applyFont="1" applyBorder="1">
      <alignment vertical="center"/>
    </xf>
    <xf numFmtId="3" fontId="5" fillId="5" borderId="64" xfId="0" applyNumberFormat="1" applyFont="1" applyFill="1" applyBorder="1">
      <alignment vertical="center"/>
    </xf>
    <xf numFmtId="3" fontId="5" fillId="5" borderId="65" xfId="0" applyNumberFormat="1" applyFont="1" applyFill="1" applyBorder="1">
      <alignment vertical="center"/>
    </xf>
    <xf numFmtId="3" fontId="5" fillId="0" borderId="66" xfId="0" applyNumberFormat="1" applyFont="1" applyBorder="1">
      <alignment vertical="center"/>
    </xf>
    <xf numFmtId="0" fontId="28" fillId="0" borderId="5" xfId="0" applyFont="1" applyBorder="1" applyAlignment="1">
      <alignment horizontal="center" vertical="center" shrinkToFit="1"/>
    </xf>
    <xf numFmtId="3" fontId="5" fillId="0" borderId="26" xfId="0" applyNumberFormat="1" applyFont="1" applyBorder="1">
      <alignment vertical="center"/>
    </xf>
    <xf numFmtId="3" fontId="5" fillId="5" borderId="5" xfId="0" applyNumberFormat="1" applyFont="1" applyFill="1" applyBorder="1">
      <alignment vertical="center"/>
    </xf>
    <xf numFmtId="3" fontId="5" fillId="5" borderId="27" xfId="0" applyNumberFormat="1" applyFont="1" applyFill="1" applyBorder="1">
      <alignment vertical="center"/>
    </xf>
    <xf numFmtId="3" fontId="5" fillId="0" borderId="2" xfId="0" applyNumberFormat="1" applyFont="1" applyBorder="1">
      <alignment vertical="center"/>
    </xf>
    <xf numFmtId="0" fontId="34" fillId="0" borderId="0" xfId="0" applyFo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>
      <alignment vertical="center"/>
    </xf>
    <xf numFmtId="177" fontId="40" fillId="0" borderId="1" xfId="0" applyNumberFormat="1" applyFont="1" applyFill="1" applyBorder="1" applyAlignment="1">
      <alignment horizontal="center" vertical="center"/>
    </xf>
    <xf numFmtId="177" fontId="40" fillId="0" borderId="79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15" borderId="1" xfId="0" applyFont="1" applyFill="1" applyBorder="1" applyAlignment="1">
      <alignment horizontal="center" vertical="center"/>
    </xf>
    <xf numFmtId="3" fontId="41" fillId="15" borderId="1" xfId="0" applyNumberFormat="1" applyFont="1" applyFill="1" applyBorder="1">
      <alignment vertical="center"/>
    </xf>
    <xf numFmtId="3" fontId="40" fillId="15" borderId="1" xfId="0" applyNumberFormat="1" applyFont="1" applyFill="1" applyBorder="1">
      <alignment vertical="center"/>
    </xf>
    <xf numFmtId="3" fontId="40" fillId="15" borderId="79" xfId="0" applyNumberFormat="1" applyFont="1" applyFill="1" applyBorder="1">
      <alignment vertical="center"/>
    </xf>
    <xf numFmtId="3" fontId="42" fillId="15" borderId="1" xfId="0" applyNumberFormat="1" applyFont="1" applyFill="1" applyBorder="1">
      <alignment vertical="center"/>
    </xf>
    <xf numFmtId="3" fontId="42" fillId="15" borderId="79" xfId="0" applyNumberFormat="1" applyFont="1" applyFill="1" applyBorder="1">
      <alignment vertical="center"/>
    </xf>
    <xf numFmtId="177" fontId="43" fillId="0" borderId="1" xfId="0" applyNumberFormat="1" applyFont="1" applyFill="1" applyBorder="1" applyAlignment="1">
      <alignment horizontal="center" vertical="center"/>
    </xf>
    <xf numFmtId="0" fontId="41" fillId="16" borderId="1" xfId="0" applyFont="1" applyFill="1" applyBorder="1" applyAlignment="1">
      <alignment horizontal="center" vertical="center"/>
    </xf>
    <xf numFmtId="3" fontId="39" fillId="16" borderId="1" xfId="0" applyNumberFormat="1" applyFont="1" applyFill="1" applyBorder="1">
      <alignment vertical="center"/>
    </xf>
    <xf numFmtId="3" fontId="43" fillId="16" borderId="1" xfId="0" applyNumberFormat="1" applyFont="1" applyFill="1" applyBorder="1">
      <alignment vertical="center"/>
    </xf>
    <xf numFmtId="3" fontId="43" fillId="16" borderId="79" xfId="0" applyNumberFormat="1" applyFont="1" applyFill="1" applyBorder="1">
      <alignment vertical="center"/>
    </xf>
    <xf numFmtId="0" fontId="43" fillId="0" borderId="0" xfId="0" applyFont="1" applyFill="1" applyBorder="1" applyAlignment="1">
      <alignment vertical="center"/>
    </xf>
    <xf numFmtId="3" fontId="42" fillId="16" borderId="1" xfId="0" applyNumberFormat="1" applyFont="1" applyFill="1" applyBorder="1">
      <alignment vertical="center"/>
    </xf>
    <xf numFmtId="0" fontId="41" fillId="6" borderId="1" xfId="0" applyFont="1" applyFill="1" applyBorder="1" applyAlignment="1">
      <alignment horizontal="center" vertical="center"/>
    </xf>
    <xf numFmtId="3" fontId="39" fillId="6" borderId="1" xfId="0" applyNumberFormat="1" applyFont="1" applyFill="1" applyBorder="1">
      <alignment vertical="center"/>
    </xf>
    <xf numFmtId="3" fontId="43" fillId="6" borderId="1" xfId="0" applyNumberFormat="1" applyFont="1" applyFill="1" applyBorder="1">
      <alignment vertical="center"/>
    </xf>
    <xf numFmtId="3" fontId="43" fillId="6" borderId="79" xfId="0" applyNumberFormat="1" applyFont="1" applyFill="1" applyBorder="1">
      <alignment vertical="center"/>
    </xf>
    <xf numFmtId="3" fontId="42" fillId="6" borderId="1" xfId="0" applyNumberFormat="1" applyFont="1" applyFill="1" applyBorder="1">
      <alignment vertical="center"/>
    </xf>
    <xf numFmtId="0" fontId="39" fillId="0" borderId="82" xfId="0" applyFont="1" applyBorder="1" applyAlignment="1">
      <alignment vertical="center"/>
    </xf>
    <xf numFmtId="0" fontId="39" fillId="0" borderId="83" xfId="0" applyFont="1" applyBorder="1" applyAlignment="1">
      <alignment vertical="center"/>
    </xf>
    <xf numFmtId="0" fontId="39" fillId="0" borderId="83" xfId="0" applyFont="1" applyBorder="1" applyAlignment="1">
      <alignment horizontal="center" vertical="center"/>
    </xf>
    <xf numFmtId="0" fontId="39" fillId="0" borderId="8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>
      <alignment vertical="center"/>
    </xf>
    <xf numFmtId="177" fontId="43" fillId="0" borderId="79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Border="1">
      <alignment vertical="center"/>
    </xf>
    <xf numFmtId="0" fontId="39" fillId="4" borderId="1" xfId="0" applyFont="1" applyFill="1" applyBorder="1" applyAlignment="1">
      <alignment horizontal="center" vertical="center"/>
    </xf>
    <xf numFmtId="3" fontId="39" fillId="4" borderId="1" xfId="0" applyNumberFormat="1" applyFont="1" applyFill="1" applyBorder="1">
      <alignment vertical="center"/>
    </xf>
    <xf numFmtId="3" fontId="43" fillId="4" borderId="1" xfId="0" applyNumberFormat="1" applyFont="1" applyFill="1" applyBorder="1">
      <alignment vertical="center"/>
    </xf>
    <xf numFmtId="3" fontId="43" fillId="4" borderId="79" xfId="0" applyNumberFormat="1" applyFont="1" applyFill="1" applyBorder="1">
      <alignment vertical="center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>
      <alignment vertical="center"/>
    </xf>
    <xf numFmtId="3" fontId="43" fillId="0" borderId="0" xfId="0" applyNumberFormat="1" applyFont="1" applyFill="1" applyBorder="1">
      <alignment vertical="center"/>
    </xf>
    <xf numFmtId="3" fontId="42" fillId="4" borderId="1" xfId="0" applyNumberFormat="1" applyFont="1" applyFill="1" applyBorder="1">
      <alignment vertical="center"/>
    </xf>
    <xf numFmtId="0" fontId="39" fillId="7" borderId="1" xfId="0" applyFont="1" applyFill="1" applyBorder="1" applyAlignment="1">
      <alignment horizontal="center" vertical="center"/>
    </xf>
    <xf numFmtId="3" fontId="39" fillId="7" borderId="1" xfId="0" applyNumberFormat="1" applyFont="1" applyFill="1" applyBorder="1">
      <alignment vertical="center"/>
    </xf>
    <xf numFmtId="3" fontId="43" fillId="7" borderId="1" xfId="0" applyNumberFormat="1" applyFont="1" applyFill="1" applyBorder="1">
      <alignment vertical="center"/>
    </xf>
    <xf numFmtId="3" fontId="43" fillId="7" borderId="79" xfId="0" applyNumberFormat="1" applyFont="1" applyFill="1" applyBorder="1">
      <alignment vertical="center"/>
    </xf>
    <xf numFmtId="3" fontId="42" fillId="7" borderId="1" xfId="0" applyNumberFormat="1" applyFont="1" applyFill="1" applyBorder="1">
      <alignment vertical="center"/>
    </xf>
    <xf numFmtId="0" fontId="39" fillId="0" borderId="86" xfId="0" applyFont="1" applyBorder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87" xfId="0" applyFont="1" applyBorder="1">
      <alignment vertical="center"/>
    </xf>
    <xf numFmtId="177" fontId="43" fillId="17" borderId="1" xfId="0" applyNumberFormat="1" applyFont="1" applyFill="1" applyBorder="1" applyAlignment="1">
      <alignment horizontal="center" vertical="center"/>
    </xf>
    <xf numFmtId="177" fontId="43" fillId="17" borderId="79" xfId="0" applyNumberFormat="1" applyFont="1" applyFill="1" applyBorder="1" applyAlignment="1">
      <alignment horizontal="center" vertical="center"/>
    </xf>
    <xf numFmtId="0" fontId="39" fillId="17" borderId="1" xfId="0" applyFont="1" applyFill="1" applyBorder="1" applyAlignment="1">
      <alignment horizontal="center" vertical="center"/>
    </xf>
    <xf numFmtId="3" fontId="39" fillId="17" borderId="1" xfId="0" applyNumberFormat="1" applyFont="1" applyFill="1" applyBorder="1">
      <alignment vertical="center"/>
    </xf>
    <xf numFmtId="3" fontId="43" fillId="17" borderId="1" xfId="0" applyNumberFormat="1" applyFont="1" applyFill="1" applyBorder="1">
      <alignment vertical="center"/>
    </xf>
    <xf numFmtId="3" fontId="43" fillId="17" borderId="79" xfId="0" applyNumberFormat="1" applyFont="1" applyFill="1" applyBorder="1">
      <alignment vertical="center"/>
    </xf>
    <xf numFmtId="3" fontId="42" fillId="17" borderId="1" xfId="0" applyNumberFormat="1" applyFont="1" applyFill="1" applyBorder="1">
      <alignment vertical="center"/>
    </xf>
    <xf numFmtId="0" fontId="39" fillId="17" borderId="90" xfId="0" applyFont="1" applyFill="1" applyBorder="1" applyAlignment="1">
      <alignment horizontal="center" vertical="center"/>
    </xf>
    <xf numFmtId="3" fontId="39" fillId="17" borderId="90" xfId="0" applyNumberFormat="1" applyFont="1" applyFill="1" applyBorder="1">
      <alignment vertical="center"/>
    </xf>
    <xf numFmtId="3" fontId="42" fillId="17" borderId="90" xfId="0" applyNumberFormat="1" applyFont="1" applyFill="1" applyBorder="1">
      <alignment vertical="center"/>
    </xf>
    <xf numFmtId="3" fontId="43" fillId="17" borderId="91" xfId="0" applyNumberFormat="1" applyFont="1" applyFill="1" applyBorder="1">
      <alignment vertical="center"/>
    </xf>
    <xf numFmtId="0" fontId="16" fillId="0" borderId="101" xfId="0" applyFont="1" applyFill="1" applyBorder="1">
      <alignment vertical="center"/>
    </xf>
    <xf numFmtId="0" fontId="18" fillId="19" borderId="102" xfId="0" applyFont="1" applyFill="1" applyBorder="1">
      <alignment vertical="center"/>
    </xf>
    <xf numFmtId="0" fontId="16" fillId="0" borderId="103" xfId="0" applyFont="1" applyFill="1" applyBorder="1">
      <alignment vertical="center"/>
    </xf>
    <xf numFmtId="41" fontId="16" fillId="0" borderId="101" xfId="1" applyFont="1" applyFill="1" applyBorder="1" applyAlignment="1">
      <alignment horizontal="center" vertical="center"/>
    </xf>
    <xf numFmtId="41" fontId="18" fillId="19" borderId="102" xfId="1" applyFont="1" applyFill="1" applyBorder="1" applyAlignment="1">
      <alignment horizontal="center" vertical="center"/>
    </xf>
    <xf numFmtId="41" fontId="16" fillId="0" borderId="103" xfId="1" applyFont="1" applyFill="1" applyBorder="1" applyAlignment="1">
      <alignment horizontal="center" vertical="center"/>
    </xf>
    <xf numFmtId="41" fontId="16" fillId="0" borderId="104" xfId="1" applyFont="1" applyFill="1" applyBorder="1" applyAlignment="1">
      <alignment horizontal="center" vertical="center"/>
    </xf>
    <xf numFmtId="41" fontId="16" fillId="19" borderId="105" xfId="1" applyFont="1" applyFill="1" applyBorder="1" applyAlignment="1">
      <alignment horizontal="center" vertical="center"/>
    </xf>
    <xf numFmtId="41" fontId="16" fillId="19" borderId="106" xfId="1" applyFont="1" applyFill="1" applyBorder="1" applyAlignment="1">
      <alignment horizontal="center" vertical="center"/>
    </xf>
    <xf numFmtId="0" fontId="16" fillId="0" borderId="109" xfId="0" applyFont="1" applyFill="1" applyBorder="1">
      <alignment vertical="center"/>
    </xf>
    <xf numFmtId="41" fontId="16" fillId="0" borderId="108" xfId="1" applyFont="1" applyFill="1" applyBorder="1">
      <alignment vertical="center"/>
    </xf>
    <xf numFmtId="41" fontId="16" fillId="0" borderId="111" xfId="1" applyFont="1" applyFill="1" applyBorder="1">
      <alignment vertical="center"/>
    </xf>
    <xf numFmtId="41" fontId="18" fillId="20" borderId="108" xfId="1" applyFont="1" applyFill="1" applyBorder="1">
      <alignment vertical="center"/>
    </xf>
    <xf numFmtId="41" fontId="18" fillId="20" borderId="111" xfId="1" applyFont="1" applyFill="1" applyBorder="1">
      <alignment vertical="center"/>
    </xf>
    <xf numFmtId="41" fontId="16" fillId="0" borderId="111" xfId="0" applyNumberFormat="1" applyFont="1" applyFill="1" applyBorder="1">
      <alignment vertical="center"/>
    </xf>
    <xf numFmtId="0" fontId="16" fillId="0" borderId="114" xfId="0" applyFont="1" applyFill="1" applyBorder="1">
      <alignment vertical="center"/>
    </xf>
    <xf numFmtId="41" fontId="16" fillId="0" borderId="113" xfId="1" applyFont="1" applyFill="1" applyBorder="1">
      <alignment vertical="center"/>
    </xf>
    <xf numFmtId="41" fontId="16" fillId="0" borderId="116" xfId="1" applyFont="1" applyFill="1" applyBorder="1">
      <alignment vertical="center"/>
    </xf>
    <xf numFmtId="41" fontId="18" fillId="20" borderId="113" xfId="1" applyFont="1" applyFill="1" applyBorder="1">
      <alignment vertical="center"/>
    </xf>
    <xf numFmtId="41" fontId="18" fillId="20" borderId="116" xfId="1" applyFont="1" applyFill="1" applyBorder="1">
      <alignment vertical="center"/>
    </xf>
    <xf numFmtId="41" fontId="16" fillId="0" borderId="116" xfId="0" applyNumberFormat="1" applyFont="1" applyFill="1" applyBorder="1">
      <alignment vertical="center"/>
    </xf>
    <xf numFmtId="0" fontId="16" fillId="0" borderId="118" xfId="0" applyFont="1" applyFill="1" applyBorder="1">
      <alignment vertical="center"/>
    </xf>
    <xf numFmtId="41" fontId="16" fillId="0" borderId="117" xfId="1" applyFont="1" applyFill="1" applyBorder="1">
      <alignment vertical="center"/>
    </xf>
    <xf numFmtId="41" fontId="16" fillId="0" borderId="120" xfId="1" applyFont="1" applyFill="1" applyBorder="1">
      <alignment vertical="center"/>
    </xf>
    <xf numFmtId="41" fontId="18" fillId="20" borderId="117" xfId="1" applyFont="1" applyFill="1" applyBorder="1">
      <alignment vertical="center"/>
    </xf>
    <xf numFmtId="41" fontId="18" fillId="20" borderId="120" xfId="1" applyFont="1" applyFill="1" applyBorder="1">
      <alignment vertical="center"/>
    </xf>
    <xf numFmtId="41" fontId="16" fillId="0" borderId="120" xfId="0" applyNumberFormat="1" applyFont="1" applyFill="1" applyBorder="1">
      <alignment vertical="center"/>
    </xf>
    <xf numFmtId="41" fontId="18" fillId="21" borderId="108" xfId="1" applyFont="1" applyFill="1" applyBorder="1">
      <alignment vertical="center"/>
    </xf>
    <xf numFmtId="41" fontId="18" fillId="21" borderId="111" xfId="1" applyFont="1" applyFill="1" applyBorder="1">
      <alignment vertical="center"/>
    </xf>
    <xf numFmtId="41" fontId="18" fillId="21" borderId="113" xfId="1" applyFont="1" applyFill="1" applyBorder="1">
      <alignment vertical="center"/>
    </xf>
    <xf numFmtId="41" fontId="18" fillId="21" borderId="116" xfId="1" applyFont="1" applyFill="1" applyBorder="1">
      <alignment vertical="center"/>
    </xf>
    <xf numFmtId="41" fontId="18" fillId="21" borderId="117" xfId="1" applyFont="1" applyFill="1" applyBorder="1">
      <alignment vertical="center"/>
    </xf>
    <xf numFmtId="41" fontId="18" fillId="21" borderId="120" xfId="1" applyFont="1" applyFill="1" applyBorder="1">
      <alignment vertical="center"/>
    </xf>
    <xf numFmtId="0" fontId="16" fillId="0" borderId="125" xfId="0" applyFont="1" applyFill="1" applyBorder="1">
      <alignment vertical="center"/>
    </xf>
    <xf numFmtId="41" fontId="16" fillId="0" borderId="123" xfId="1" applyFont="1" applyFill="1" applyBorder="1">
      <alignment vertical="center"/>
    </xf>
    <xf numFmtId="41" fontId="16" fillId="0" borderId="126" xfId="1" applyFont="1" applyFill="1" applyBorder="1">
      <alignment vertical="center"/>
    </xf>
    <xf numFmtId="41" fontId="18" fillId="22" borderId="123" xfId="1" applyFont="1" applyFill="1" applyBorder="1">
      <alignment vertical="center"/>
    </xf>
    <xf numFmtId="41" fontId="18" fillId="22" borderId="126" xfId="1" applyFont="1" applyFill="1" applyBorder="1">
      <alignment vertical="center"/>
    </xf>
    <xf numFmtId="41" fontId="16" fillId="0" borderId="126" xfId="0" applyNumberFormat="1" applyFont="1" applyFill="1" applyBorder="1">
      <alignment vertical="center"/>
    </xf>
    <xf numFmtId="41" fontId="18" fillId="22" borderId="113" xfId="1" applyFont="1" applyFill="1" applyBorder="1">
      <alignment vertical="center"/>
    </xf>
    <xf numFmtId="41" fontId="18" fillId="22" borderId="116" xfId="1" applyFont="1" applyFill="1" applyBorder="1">
      <alignment vertical="center"/>
    </xf>
    <xf numFmtId="41" fontId="18" fillId="22" borderId="117" xfId="1" applyFont="1" applyFill="1" applyBorder="1">
      <alignment vertical="center"/>
    </xf>
    <xf numFmtId="41" fontId="18" fillId="22" borderId="120" xfId="1" applyFont="1" applyFill="1" applyBorder="1">
      <alignment vertical="center"/>
    </xf>
    <xf numFmtId="0" fontId="0" fillId="23" borderId="127" xfId="0" applyFill="1" applyBorder="1" applyAlignment="1">
      <alignment horizontal="center" vertical="center"/>
    </xf>
    <xf numFmtId="0" fontId="0" fillId="23" borderId="128" xfId="0" applyFill="1" applyBorder="1" applyAlignment="1">
      <alignment horizontal="center" vertical="center"/>
    </xf>
    <xf numFmtId="0" fontId="0" fillId="23" borderId="129" xfId="0" applyFill="1" applyBorder="1" applyAlignment="1">
      <alignment horizontal="center" vertical="center"/>
    </xf>
    <xf numFmtId="0" fontId="16" fillId="23" borderId="130" xfId="0" applyFont="1" applyFill="1" applyBorder="1" applyAlignment="1">
      <alignment horizontal="left" vertical="center" shrinkToFit="1"/>
    </xf>
    <xf numFmtId="0" fontId="0" fillId="0" borderId="100" xfId="0" applyFill="1" applyBorder="1" applyAlignment="1">
      <alignment horizontal="center" vertical="center"/>
    </xf>
    <xf numFmtId="41" fontId="45" fillId="0" borderId="131" xfId="1" applyFont="1" applyFill="1" applyBorder="1" applyAlignment="1">
      <alignment horizontal="center" vertical="center"/>
    </xf>
    <xf numFmtId="41" fontId="45" fillId="0" borderId="132" xfId="1" applyFont="1" applyFill="1" applyBorder="1" applyAlignment="1">
      <alignment horizontal="center" vertical="center"/>
    </xf>
    <xf numFmtId="41" fontId="45" fillId="0" borderId="133" xfId="1" applyFont="1" applyFill="1" applyBorder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8" fillId="6" borderId="1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35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178" fontId="52" fillId="0" borderId="1" xfId="1" applyNumberFormat="1" applyFont="1" applyFill="1" applyBorder="1" applyAlignment="1">
      <alignment horizontal="right" vertical="center"/>
    </xf>
    <xf numFmtId="178" fontId="52" fillId="15" borderId="1" xfId="1" applyNumberFormat="1" applyFont="1" applyFill="1" applyBorder="1" applyAlignment="1">
      <alignment horizontal="right" vertical="center"/>
    </xf>
    <xf numFmtId="178" fontId="52" fillId="0" borderId="35" xfId="1" applyNumberFormat="1" applyFont="1" applyFill="1" applyBorder="1" applyAlignment="1">
      <alignment horizontal="right" vertical="center"/>
    </xf>
    <xf numFmtId="0" fontId="53" fillId="0" borderId="0" xfId="0" applyFont="1">
      <alignment vertical="center"/>
    </xf>
    <xf numFmtId="0" fontId="52" fillId="0" borderId="38" xfId="0" applyFont="1" applyFill="1" applyBorder="1" applyAlignment="1">
      <alignment horizontal="center" vertical="center"/>
    </xf>
    <xf numFmtId="178" fontId="52" fillId="0" borderId="38" xfId="1" applyNumberFormat="1" applyFont="1" applyFill="1" applyBorder="1" applyAlignment="1">
      <alignment horizontal="right" vertical="center"/>
    </xf>
    <xf numFmtId="178" fontId="52" fillId="15" borderId="38" xfId="1" applyNumberFormat="1" applyFont="1" applyFill="1" applyBorder="1" applyAlignment="1">
      <alignment horizontal="right" vertical="center"/>
    </xf>
    <xf numFmtId="178" fontId="52" fillId="0" borderId="39" xfId="1" applyNumberFormat="1" applyFont="1" applyFill="1" applyBorder="1" applyAlignment="1">
      <alignment horizontal="right" vertical="center"/>
    </xf>
    <xf numFmtId="0" fontId="54" fillId="0" borderId="0" xfId="0" applyFont="1">
      <alignment vertical="center"/>
    </xf>
    <xf numFmtId="0" fontId="27" fillId="0" borderId="0" xfId="0" applyFont="1" applyFill="1" applyAlignment="1">
      <alignment horizontal="center" vertical="center"/>
    </xf>
    <xf numFmtId="41" fontId="28" fillId="0" borderId="3" xfId="1" applyFont="1" applyFill="1" applyBorder="1" applyAlignment="1">
      <alignment horizontal="center" vertical="center"/>
    </xf>
    <xf numFmtId="41" fontId="28" fillId="24" borderId="7" xfId="1" applyFont="1" applyFill="1" applyBorder="1" applyAlignment="1">
      <alignment horizontal="center" vertical="center"/>
    </xf>
    <xf numFmtId="41" fontId="28" fillId="24" borderId="1" xfId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0" fillId="0" borderId="1" xfId="0" applyFont="1" applyBorder="1" applyAlignment="1">
      <alignment horizontal="center" vertical="center" shrinkToFit="1"/>
    </xf>
    <xf numFmtId="176" fontId="60" fillId="0" borderId="12" xfId="1" applyNumberFormat="1" applyFont="1" applyFill="1" applyBorder="1">
      <alignment vertical="center"/>
    </xf>
    <xf numFmtId="176" fontId="60" fillId="24" borderId="1" xfId="1" applyNumberFormat="1" applyFont="1" applyFill="1" applyBorder="1">
      <alignment vertical="center"/>
    </xf>
    <xf numFmtId="176" fontId="60" fillId="0" borderId="34" xfId="1" applyNumberFormat="1" applyFont="1" applyFill="1" applyBorder="1">
      <alignment vertical="center"/>
    </xf>
    <xf numFmtId="0" fontId="60" fillId="0" borderId="38" xfId="0" applyFont="1" applyBorder="1" applyAlignment="1">
      <alignment horizontal="center" vertical="center" shrinkToFit="1"/>
    </xf>
    <xf numFmtId="176" fontId="60" fillId="0" borderId="46" xfId="1" applyNumberFormat="1" applyFont="1" applyFill="1" applyBorder="1">
      <alignment vertical="center"/>
    </xf>
    <xf numFmtId="176" fontId="60" fillId="24" borderId="38" xfId="1" applyNumberFormat="1" applyFont="1" applyFill="1" applyBorder="1">
      <alignment vertical="center"/>
    </xf>
    <xf numFmtId="176" fontId="60" fillId="0" borderId="36" xfId="1" applyNumberFormat="1" applyFont="1" applyFill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3" fontId="16" fillId="0" borderId="56" xfId="0" applyNumberFormat="1" applyFont="1" applyBorder="1" applyAlignment="1">
      <alignment horizontal="center" vertical="center" wrapText="1"/>
    </xf>
    <xf numFmtId="3" fontId="16" fillId="0" borderId="57" xfId="0" applyNumberFormat="1" applyFont="1" applyBorder="1" applyAlignment="1">
      <alignment horizontal="center" vertical="center" wrapText="1"/>
    </xf>
    <xf numFmtId="3" fontId="16" fillId="0" borderId="58" xfId="0" applyNumberFormat="1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2" fillId="12" borderId="59" xfId="0" applyFont="1" applyFill="1" applyBorder="1" applyAlignment="1">
      <alignment horizontal="center" vertical="center" wrapText="1"/>
    </xf>
    <xf numFmtId="0" fontId="22" fillId="1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18" fillId="13" borderId="0" xfId="0" applyFont="1" applyFill="1" applyBorder="1" applyAlignment="1">
      <alignment horizontal="center" vertical="center" wrapText="1"/>
    </xf>
    <xf numFmtId="0" fontId="18" fillId="13" borderId="55" xfId="0" applyFont="1" applyFill="1" applyBorder="1" applyAlignment="1">
      <alignment horizontal="center" vertical="center" wrapText="1"/>
    </xf>
    <xf numFmtId="0" fontId="18" fillId="13" borderId="50" xfId="0" applyFont="1" applyFill="1" applyBorder="1" applyAlignment="1">
      <alignment horizontal="center" vertical="center" wrapText="1"/>
    </xf>
    <xf numFmtId="0" fontId="18" fillId="13" borderId="51" xfId="0" applyFont="1" applyFill="1" applyBorder="1" applyAlignment="1">
      <alignment horizontal="center" vertical="center" wrapText="1"/>
    </xf>
    <xf numFmtId="0" fontId="18" fillId="13" borderId="53" xfId="0" applyFont="1" applyFill="1" applyBorder="1" applyAlignment="1">
      <alignment horizontal="center" vertical="center" wrapText="1"/>
    </xf>
    <xf numFmtId="0" fontId="18" fillId="13" borderId="54" xfId="0" applyFont="1" applyFill="1" applyBorder="1" applyAlignment="1">
      <alignment horizontal="center"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41" fontId="33" fillId="0" borderId="4" xfId="1" applyFont="1" applyBorder="1" applyAlignment="1">
      <alignment horizontal="center" vertical="center"/>
    </xf>
    <xf numFmtId="41" fontId="33" fillId="0" borderId="69" xfId="1" applyFont="1" applyBorder="1" applyAlignment="1">
      <alignment horizontal="center" vertical="center"/>
    </xf>
    <xf numFmtId="41" fontId="33" fillId="0" borderId="12" xfId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176" fontId="28" fillId="5" borderId="12" xfId="1" applyNumberFormat="1" applyFont="1" applyFill="1" applyBorder="1" applyAlignment="1">
      <alignment horizontal="center" vertical="center"/>
    </xf>
    <xf numFmtId="176" fontId="28" fillId="5" borderId="1" xfId="1" applyNumberFormat="1" applyFont="1" applyFill="1" applyBorder="1" applyAlignment="1">
      <alignment horizontal="center" vertical="center"/>
    </xf>
    <xf numFmtId="41" fontId="28" fillId="5" borderId="34" xfId="1" applyFont="1" applyFill="1" applyBorder="1" applyAlignment="1">
      <alignment horizontal="center" vertical="center"/>
    </xf>
    <xf numFmtId="41" fontId="28" fillId="5" borderId="35" xfId="1" applyFont="1" applyFill="1" applyBorder="1" applyAlignment="1">
      <alignment horizontal="center" vertical="center"/>
    </xf>
    <xf numFmtId="41" fontId="28" fillId="5" borderId="12" xfId="1" applyFont="1" applyFill="1" applyBorder="1" applyAlignment="1">
      <alignment horizontal="center" vertical="center"/>
    </xf>
    <xf numFmtId="0" fontId="31" fillId="14" borderId="34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26" xfId="0" applyFont="1" applyFill="1" applyBorder="1" applyAlignment="1">
      <alignment horizontal="center" vertical="center" wrapText="1"/>
    </xf>
    <xf numFmtId="0" fontId="31" fillId="14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28" fillId="14" borderId="34" xfId="0" applyFont="1" applyFill="1" applyBorder="1" applyAlignment="1">
      <alignment horizontal="center" vertical="center" wrapText="1"/>
    </xf>
    <xf numFmtId="41" fontId="28" fillId="5" borderId="1" xfId="1" applyFont="1" applyFill="1" applyBorder="1" applyAlignment="1">
      <alignment horizontal="center" vertical="center"/>
    </xf>
    <xf numFmtId="0" fontId="29" fillId="14" borderId="34" xfId="0" applyFont="1" applyFill="1" applyBorder="1" applyAlignment="1">
      <alignment horizontal="center" vertical="center" wrapText="1"/>
    </xf>
    <xf numFmtId="0" fontId="28" fillId="14" borderId="35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8" fillId="14" borderId="29" xfId="0" applyFont="1" applyFill="1" applyBorder="1" applyAlignment="1">
      <alignment horizontal="center" vertical="center" wrapText="1"/>
    </xf>
    <xf numFmtId="0" fontId="28" fillId="14" borderId="31" xfId="0" applyFont="1" applyFill="1" applyBorder="1" applyAlignment="1">
      <alignment horizontal="center" vertical="center" wrapText="1"/>
    </xf>
    <xf numFmtId="0" fontId="28" fillId="14" borderId="32" xfId="0" applyFont="1" applyFill="1" applyBorder="1" applyAlignment="1">
      <alignment horizontal="center" vertical="center" wrapText="1"/>
    </xf>
    <xf numFmtId="0" fontId="28" fillId="14" borderId="45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3" fontId="43" fillId="17" borderId="4" xfId="0" applyNumberFormat="1" applyFont="1" applyFill="1" applyBorder="1" applyAlignment="1">
      <alignment horizontal="center" vertical="center"/>
    </xf>
    <xf numFmtId="3" fontId="43" fillId="17" borderId="69" xfId="0" applyNumberFormat="1" applyFont="1" applyFill="1" applyBorder="1" applyAlignment="1">
      <alignment horizontal="center" vertical="center"/>
    </xf>
    <xf numFmtId="3" fontId="43" fillId="17" borderId="1" xfId="0" applyNumberFormat="1" applyFont="1" applyFill="1" applyBorder="1" applyAlignment="1">
      <alignment horizontal="center" vertical="center"/>
    </xf>
    <xf numFmtId="3" fontId="43" fillId="17" borderId="79" xfId="0" applyNumberFormat="1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 wrapText="1"/>
    </xf>
    <xf numFmtId="0" fontId="43" fillId="7" borderId="6" xfId="0" applyFont="1" applyFill="1" applyBorder="1" applyAlignment="1">
      <alignment horizontal="center" vertical="center" wrapText="1"/>
    </xf>
    <xf numFmtId="0" fontId="43" fillId="7" borderId="7" xfId="0" applyFont="1" applyFill="1" applyBorder="1" applyAlignment="1">
      <alignment horizontal="center" vertical="center" wrapText="1"/>
    </xf>
    <xf numFmtId="0" fontId="39" fillId="17" borderId="82" xfId="0" applyFont="1" applyFill="1" applyBorder="1" applyAlignment="1">
      <alignment horizontal="center" vertical="center" wrapText="1"/>
    </xf>
    <xf numFmtId="0" fontId="39" fillId="17" borderId="2" xfId="0" applyFont="1" applyFill="1" applyBorder="1" applyAlignment="1">
      <alignment horizontal="center" vertical="center" wrapText="1"/>
    </xf>
    <xf numFmtId="0" fontId="39" fillId="17" borderId="86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 wrapText="1"/>
    </xf>
    <xf numFmtId="0" fontId="39" fillId="17" borderId="88" xfId="0" applyFont="1" applyFill="1" applyBorder="1" applyAlignment="1">
      <alignment horizontal="center" vertical="center" wrapText="1"/>
    </xf>
    <xf numFmtId="0" fontId="39" fillId="17" borderId="89" xfId="0" applyFont="1" applyFill="1" applyBorder="1" applyAlignment="1">
      <alignment horizontal="center" vertical="center" wrapText="1"/>
    </xf>
    <xf numFmtId="0" fontId="43" fillId="17" borderId="5" xfId="0" applyFont="1" applyFill="1" applyBorder="1" applyAlignment="1">
      <alignment horizontal="center" vertical="center" wrapText="1"/>
    </xf>
    <xf numFmtId="0" fontId="43" fillId="17" borderId="6" xfId="0" applyFont="1" applyFill="1" applyBorder="1" applyAlignment="1">
      <alignment horizontal="center" vertical="center"/>
    </xf>
    <xf numFmtId="0" fontId="43" fillId="17" borderId="7" xfId="0" applyFont="1" applyFill="1" applyBorder="1" applyAlignment="1">
      <alignment horizontal="center" vertical="center"/>
    </xf>
    <xf numFmtId="3" fontId="43" fillId="17" borderId="8" xfId="0" applyNumberFormat="1" applyFont="1" applyFill="1" applyBorder="1" applyAlignment="1">
      <alignment horizontal="center" vertical="center"/>
    </xf>
    <xf numFmtId="3" fontId="43" fillId="17" borderId="81" xfId="0" applyNumberFormat="1" applyFont="1" applyFill="1" applyBorder="1" applyAlignment="1">
      <alignment horizontal="center" vertical="center"/>
    </xf>
    <xf numFmtId="3" fontId="43" fillId="0" borderId="8" xfId="0" applyNumberFormat="1" applyFont="1" applyFill="1" applyBorder="1" applyAlignment="1">
      <alignment horizontal="center" vertical="center"/>
    </xf>
    <xf numFmtId="3" fontId="43" fillId="0" borderId="81" xfId="0" applyNumberFormat="1" applyFont="1" applyFill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center" vertical="center"/>
    </xf>
    <xf numFmtId="3" fontId="43" fillId="0" borderId="69" xfId="0" applyNumberFormat="1" applyFont="1" applyFill="1" applyBorder="1" applyAlignment="1">
      <alignment horizontal="center" vertical="center"/>
    </xf>
    <xf numFmtId="3" fontId="43" fillId="0" borderId="85" xfId="0" applyNumberFormat="1" applyFont="1" applyFill="1" applyBorder="1" applyAlignment="1">
      <alignment horizontal="center" vertical="center"/>
    </xf>
    <xf numFmtId="3" fontId="43" fillId="0" borderId="1" xfId="0" applyNumberFormat="1" applyFont="1" applyFill="1" applyBorder="1" applyAlignment="1">
      <alignment horizontal="center" vertical="center"/>
    </xf>
    <xf numFmtId="3" fontId="43" fillId="0" borderId="79" xfId="0" applyNumberFormat="1" applyFont="1" applyFill="1" applyBorder="1" applyAlignment="1">
      <alignment horizontal="center" vertical="center"/>
    </xf>
    <xf numFmtId="0" fontId="43" fillId="6" borderId="5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wrapText="1"/>
    </xf>
    <xf numFmtId="0" fontId="39" fillId="0" borderId="84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81" xfId="0" applyFont="1" applyFill="1" applyBorder="1" applyAlignment="1">
      <alignment horizontal="center" vertical="center"/>
    </xf>
    <xf numFmtId="0" fontId="43" fillId="4" borderId="5" xfId="0" applyFont="1" applyFill="1" applyBorder="1" applyAlignment="1">
      <alignment horizontal="center" vertical="center" wrapText="1"/>
    </xf>
    <xf numFmtId="0" fontId="43" fillId="4" borderId="6" xfId="0" applyFont="1" applyFill="1" applyBorder="1" applyAlignment="1">
      <alignment horizontal="center" vertical="center" wrapText="1"/>
    </xf>
    <xf numFmtId="0" fontId="43" fillId="4" borderId="7" xfId="0" applyFont="1" applyFill="1" applyBorder="1" applyAlignment="1">
      <alignment horizontal="center" vertical="center" wrapText="1"/>
    </xf>
    <xf numFmtId="0" fontId="43" fillId="16" borderId="6" xfId="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77" fontId="40" fillId="0" borderId="79" xfId="0" applyNumberFormat="1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9" fillId="0" borderId="80" xfId="0" applyFont="1" applyFill="1" applyBorder="1" applyAlignment="1">
      <alignment horizontal="center" vertical="center"/>
    </xf>
    <xf numFmtId="0" fontId="40" fillId="15" borderId="5" xfId="0" applyFont="1" applyFill="1" applyBorder="1" applyAlignment="1">
      <alignment horizontal="center" vertical="center"/>
    </xf>
    <xf numFmtId="0" fontId="40" fillId="15" borderId="6" xfId="0" applyFont="1" applyFill="1" applyBorder="1" applyAlignment="1">
      <alignment horizontal="center" vertical="center"/>
    </xf>
    <xf numFmtId="0" fontId="40" fillId="15" borderId="7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 wrapText="1"/>
    </xf>
    <xf numFmtId="0" fontId="39" fillId="0" borderId="78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5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177" fontId="40" fillId="0" borderId="4" xfId="0" applyNumberFormat="1" applyFont="1" applyFill="1" applyBorder="1" applyAlignment="1">
      <alignment horizontal="center" vertical="center"/>
    </xf>
    <xf numFmtId="177" fontId="40" fillId="0" borderId="69" xfId="0" applyNumberFormat="1" applyFont="1" applyFill="1" applyBorder="1" applyAlignment="1">
      <alignment horizontal="center" vertical="center"/>
    </xf>
    <xf numFmtId="41" fontId="16" fillId="0" borderId="126" xfId="1" applyFont="1" applyFill="1" applyBorder="1" applyAlignment="1">
      <alignment horizontal="center" vertical="center"/>
    </xf>
    <xf numFmtId="41" fontId="16" fillId="0" borderId="116" xfId="1" applyFont="1" applyFill="1" applyBorder="1" applyAlignment="1">
      <alignment horizontal="center" vertical="center"/>
    </xf>
    <xf numFmtId="41" fontId="16" fillId="0" borderId="120" xfId="1" applyFont="1" applyFill="1" applyBorder="1" applyAlignment="1">
      <alignment horizontal="center" vertical="center"/>
    </xf>
    <xf numFmtId="0" fontId="16" fillId="0" borderId="123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/>
    </xf>
    <xf numFmtId="0" fontId="16" fillId="0" borderId="119" xfId="0" applyFont="1" applyFill="1" applyBorder="1" applyAlignment="1">
      <alignment horizontal="center" vertical="center"/>
    </xf>
    <xf numFmtId="0" fontId="16" fillId="0" borderId="123" xfId="0" applyFont="1" applyFill="1" applyBorder="1" applyAlignment="1">
      <alignment horizontal="center" vertical="center"/>
    </xf>
    <xf numFmtId="0" fontId="18" fillId="22" borderId="124" xfId="0" applyFont="1" applyFill="1" applyBorder="1" applyAlignment="1">
      <alignment horizontal="center" vertical="center"/>
    </xf>
    <xf numFmtId="0" fontId="18" fillId="22" borderId="115" xfId="0" applyFont="1" applyFill="1" applyBorder="1" applyAlignment="1">
      <alignment horizontal="center" vertical="center"/>
    </xf>
    <xf numFmtId="0" fontId="18" fillId="22" borderId="119" xfId="0" applyFont="1" applyFill="1" applyBorder="1" applyAlignment="1">
      <alignment horizontal="center" vertical="center"/>
    </xf>
    <xf numFmtId="41" fontId="16" fillId="0" borderId="124" xfId="1" applyFont="1" applyFill="1" applyBorder="1" applyAlignment="1">
      <alignment horizontal="center" vertical="center"/>
    </xf>
    <xf numFmtId="41" fontId="16" fillId="0" borderId="115" xfId="1" applyFont="1" applyFill="1" applyBorder="1" applyAlignment="1">
      <alignment horizontal="center" vertical="center"/>
    </xf>
    <xf numFmtId="41" fontId="16" fillId="0" borderId="119" xfId="1" applyFont="1" applyFill="1" applyBorder="1" applyAlignment="1">
      <alignment horizontal="center" vertical="center"/>
    </xf>
    <xf numFmtId="41" fontId="18" fillId="22" borderId="124" xfId="1" applyFont="1" applyFill="1" applyBorder="1" applyAlignment="1">
      <alignment horizontal="center" vertical="center"/>
    </xf>
    <xf numFmtId="41" fontId="18" fillId="22" borderId="115" xfId="1" applyFont="1" applyFill="1" applyBorder="1" applyAlignment="1">
      <alignment horizontal="center" vertical="center"/>
    </xf>
    <xf numFmtId="41" fontId="18" fillId="22" borderId="119" xfId="1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8" fillId="21" borderId="110" xfId="0" applyFont="1" applyFill="1" applyBorder="1" applyAlignment="1">
      <alignment horizontal="center" vertical="center"/>
    </xf>
    <xf numFmtId="0" fontId="18" fillId="21" borderId="115" xfId="0" applyFont="1" applyFill="1" applyBorder="1" applyAlignment="1">
      <alignment horizontal="center" vertical="center"/>
    </xf>
    <xf numFmtId="0" fontId="18" fillId="21" borderId="119" xfId="0" applyFont="1" applyFill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41" fontId="16" fillId="0" borderId="110" xfId="1" applyFont="1" applyFill="1" applyBorder="1" applyAlignment="1">
      <alignment horizontal="center" vertical="center"/>
    </xf>
    <xf numFmtId="41" fontId="18" fillId="21" borderId="110" xfId="1" applyFont="1" applyFill="1" applyBorder="1" applyAlignment="1">
      <alignment horizontal="center" vertical="center"/>
    </xf>
    <xf numFmtId="41" fontId="18" fillId="21" borderId="115" xfId="1" applyFont="1" applyFill="1" applyBorder="1" applyAlignment="1">
      <alignment horizontal="center" vertical="center"/>
    </xf>
    <xf numFmtId="41" fontId="18" fillId="21" borderId="119" xfId="1" applyFont="1" applyFill="1" applyBorder="1" applyAlignment="1">
      <alignment horizontal="center" vertical="center"/>
    </xf>
    <xf numFmtId="41" fontId="16" fillId="0" borderId="111" xfId="1" applyFont="1" applyFill="1" applyBorder="1" applyAlignment="1">
      <alignment horizontal="center" vertical="center"/>
    </xf>
    <xf numFmtId="0" fontId="16" fillId="0" borderId="122" xfId="0" applyFont="1" applyFill="1" applyBorder="1" applyAlignment="1">
      <alignment horizontal="center" vertical="center" wrapText="1"/>
    </xf>
    <xf numFmtId="0" fontId="16" fillId="0" borderId="112" xfId="0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 wrapText="1"/>
    </xf>
    <xf numFmtId="0" fontId="18" fillId="20" borderId="110" xfId="0" applyFont="1" applyFill="1" applyBorder="1" applyAlignment="1">
      <alignment horizontal="center" vertical="center"/>
    </xf>
    <xf numFmtId="0" fontId="18" fillId="20" borderId="115" xfId="0" applyFont="1" applyFill="1" applyBorder="1" applyAlignment="1">
      <alignment horizontal="center" vertical="center"/>
    </xf>
    <xf numFmtId="0" fontId="18" fillId="20" borderId="119" xfId="0" applyFont="1" applyFill="1" applyBorder="1" applyAlignment="1">
      <alignment horizontal="center" vertical="center"/>
    </xf>
    <xf numFmtId="41" fontId="18" fillId="20" borderId="110" xfId="1" applyFont="1" applyFill="1" applyBorder="1" applyAlignment="1">
      <alignment horizontal="center" vertical="center"/>
    </xf>
    <xf numFmtId="41" fontId="18" fillId="20" borderId="115" xfId="1" applyFont="1" applyFill="1" applyBorder="1" applyAlignment="1">
      <alignment horizontal="center" vertical="center"/>
    </xf>
    <xf numFmtId="41" fontId="18" fillId="20" borderId="119" xfId="1" applyFont="1" applyFill="1" applyBorder="1" applyAlignment="1">
      <alignment horizontal="center" vertical="center"/>
    </xf>
    <xf numFmtId="41" fontId="16" fillId="0" borderId="92" xfId="1" applyFont="1" applyFill="1" applyBorder="1" applyAlignment="1">
      <alignment horizontal="center" vertical="center"/>
    </xf>
    <xf numFmtId="41" fontId="16" fillId="0" borderId="94" xfId="1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 wrapText="1"/>
    </xf>
    <xf numFmtId="0" fontId="44" fillId="18" borderId="92" xfId="0" applyFont="1" applyFill="1" applyBorder="1" applyAlignment="1">
      <alignment horizontal="center" vertical="center"/>
    </xf>
    <xf numFmtId="0" fontId="44" fillId="18" borderId="93" xfId="0" applyFont="1" applyFill="1" applyBorder="1" applyAlignment="1">
      <alignment horizontal="center" vertical="center"/>
    </xf>
    <xf numFmtId="0" fontId="44" fillId="18" borderId="94" xfId="0" applyFont="1" applyFill="1" applyBorder="1" applyAlignment="1">
      <alignment horizontal="center" vertical="center"/>
    </xf>
    <xf numFmtId="0" fontId="44" fillId="0" borderId="95" xfId="0" applyFont="1" applyFill="1" applyBorder="1" applyAlignment="1">
      <alignment horizontal="center" vertical="center"/>
    </xf>
    <xf numFmtId="0" fontId="16" fillId="19" borderId="96" xfId="0" applyFont="1" applyFill="1" applyBorder="1" applyAlignment="1">
      <alignment horizontal="center" vertical="center" wrapText="1"/>
    </xf>
    <xf numFmtId="0" fontId="16" fillId="19" borderId="97" xfId="0" applyFont="1" applyFill="1" applyBorder="1" applyAlignment="1">
      <alignment horizontal="center" vertical="center"/>
    </xf>
    <xf numFmtId="0" fontId="16" fillId="19" borderId="100" xfId="0" applyFont="1" applyFill="1" applyBorder="1" applyAlignment="1">
      <alignment horizontal="center" vertical="center"/>
    </xf>
    <xf numFmtId="0" fontId="16" fillId="19" borderId="96" xfId="0" applyFont="1" applyFill="1" applyBorder="1" applyAlignment="1">
      <alignment horizontal="center" vertical="center"/>
    </xf>
    <xf numFmtId="0" fontId="18" fillId="19" borderId="92" xfId="0" applyFont="1" applyFill="1" applyBorder="1" applyAlignment="1">
      <alignment horizontal="center" vertical="center"/>
    </xf>
    <xf numFmtId="0" fontId="18" fillId="19" borderId="93" xfId="0" applyFont="1" applyFill="1" applyBorder="1" applyAlignment="1">
      <alignment horizontal="center" vertical="center"/>
    </xf>
    <xf numFmtId="0" fontId="18" fillId="19" borderId="94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41" fontId="16" fillId="0" borderId="98" xfId="1" applyFont="1" applyFill="1" applyBorder="1" applyAlignment="1">
      <alignment horizontal="center" vertical="center"/>
    </xf>
    <xf numFmtId="41" fontId="16" fillId="0" borderId="95" xfId="1" applyFont="1" applyFill="1" applyBorder="1" applyAlignment="1">
      <alignment horizontal="center" vertical="center"/>
    </xf>
    <xf numFmtId="41" fontId="16" fillId="0" borderId="99" xfId="1" applyFont="1" applyFill="1" applyBorder="1" applyAlignment="1">
      <alignment horizontal="center" vertical="center"/>
    </xf>
    <xf numFmtId="41" fontId="16" fillId="19" borderId="92" xfId="1" applyFont="1" applyFill="1" applyBorder="1" applyAlignment="1">
      <alignment horizontal="center" vertical="center"/>
    </xf>
    <xf numFmtId="41" fontId="16" fillId="19" borderId="94" xfId="1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49" fontId="52" fillId="0" borderId="1" xfId="1" applyNumberFormat="1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41" fontId="52" fillId="0" borderId="1" xfId="1" applyFont="1" applyFill="1" applyBorder="1" applyAlignment="1">
      <alignment horizontal="center" vertical="center" wrapText="1"/>
    </xf>
    <xf numFmtId="41" fontId="52" fillId="0" borderId="1" xfId="1" applyFont="1" applyFill="1" applyBorder="1" applyAlignment="1">
      <alignment horizontal="center" vertical="center"/>
    </xf>
    <xf numFmtId="41" fontId="52" fillId="0" borderId="38" xfId="1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41" fontId="52" fillId="15" borderId="1" xfId="1" applyFont="1" applyFill="1" applyBorder="1" applyAlignment="1">
      <alignment horizontal="center" vertical="center" wrapText="1"/>
    </xf>
    <xf numFmtId="41" fontId="52" fillId="15" borderId="1" xfId="1" applyFont="1" applyFill="1" applyBorder="1" applyAlignment="1">
      <alignment horizontal="center" vertical="center"/>
    </xf>
    <xf numFmtId="41" fontId="52" fillId="15" borderId="38" xfId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6" borderId="29" xfId="0" applyFont="1" applyFill="1" applyBorder="1" applyAlignment="1">
      <alignment horizontal="center" vertical="center" wrapText="1"/>
    </xf>
    <xf numFmtId="0" fontId="48" fillId="6" borderId="34" xfId="0" applyFont="1" applyFill="1" applyBorder="1" applyAlignment="1">
      <alignment horizontal="center" vertical="center" wrapText="1"/>
    </xf>
    <xf numFmtId="0" fontId="48" fillId="6" borderId="31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48" fillId="6" borderId="31" xfId="0" applyFont="1" applyFill="1" applyBorder="1" applyAlignment="1">
      <alignment horizontal="center" vertical="center"/>
    </xf>
    <xf numFmtId="0" fontId="49" fillId="6" borderId="31" xfId="0" applyFont="1" applyFill="1" applyBorder="1" applyAlignment="1">
      <alignment horizontal="center" vertical="center"/>
    </xf>
    <xf numFmtId="0" fontId="49" fillId="6" borderId="32" xfId="0" applyFont="1" applyFill="1" applyBorder="1" applyAlignment="1">
      <alignment horizontal="center" vertical="center"/>
    </xf>
    <xf numFmtId="0" fontId="48" fillId="6" borderId="35" xfId="0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176" fontId="28" fillId="24" borderId="12" xfId="1" applyNumberFormat="1" applyFont="1" applyFill="1" applyBorder="1" applyAlignment="1">
      <alignment horizontal="center" vertical="center"/>
    </xf>
    <xf numFmtId="176" fontId="28" fillId="24" borderId="1" xfId="1" applyNumberFormat="1" applyFont="1" applyFill="1" applyBorder="1" applyAlignment="1">
      <alignment horizontal="center" vertical="center"/>
    </xf>
    <xf numFmtId="41" fontId="28" fillId="24" borderId="34" xfId="1" applyFont="1" applyFill="1" applyBorder="1" applyAlignment="1">
      <alignment horizontal="center" vertical="center"/>
    </xf>
    <xf numFmtId="41" fontId="28" fillId="24" borderId="1" xfId="1" applyFont="1" applyFill="1" applyBorder="1" applyAlignment="1">
      <alignment horizontal="center" vertical="center"/>
    </xf>
    <xf numFmtId="0" fontId="61" fillId="14" borderId="34" xfId="0" applyFont="1" applyFill="1" applyBorder="1" applyAlignment="1">
      <alignment horizontal="center" vertical="center" wrapText="1"/>
    </xf>
    <xf numFmtId="0" fontId="61" fillId="14" borderId="1" xfId="0" applyFont="1" applyFill="1" applyBorder="1" applyAlignment="1">
      <alignment horizontal="center" vertical="center" wrapText="1"/>
    </xf>
    <xf numFmtId="0" fontId="61" fillId="14" borderId="36" xfId="0" applyFont="1" applyFill="1" applyBorder="1" applyAlignment="1">
      <alignment horizontal="center" vertical="center" wrapText="1"/>
    </xf>
    <xf numFmtId="0" fontId="61" fillId="14" borderId="38" xfId="0" applyFont="1" applyFill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41" fontId="28" fillId="24" borderId="12" xfId="1" applyFont="1" applyFill="1" applyBorder="1" applyAlignment="1">
      <alignment horizontal="center" vertical="center"/>
    </xf>
    <xf numFmtId="0" fontId="58" fillId="14" borderId="34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center" vertical="center" wrapText="1"/>
    </xf>
    <xf numFmtId="0" fontId="59" fillId="14" borderId="1" xfId="0" applyFont="1" applyFill="1" applyBorder="1" applyAlignment="1">
      <alignment horizontal="center" vertical="center" wrapText="1"/>
    </xf>
    <xf numFmtId="0" fontId="59" fillId="14" borderId="35" xfId="0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28" fillId="14" borderId="28" xfId="0" applyFont="1" applyFill="1" applyBorder="1" applyAlignment="1">
      <alignment horizontal="center" vertical="center" wrapText="1"/>
    </xf>
    <xf numFmtId="0" fontId="28" fillId="14" borderId="134" xfId="0" applyFont="1" applyFill="1" applyBorder="1" applyAlignment="1">
      <alignment horizontal="center" vertical="center" wrapText="1"/>
    </xf>
    <xf numFmtId="0" fontId="28" fillId="14" borderId="135" xfId="0" applyFont="1" applyFill="1" applyBorder="1" applyAlignment="1">
      <alignment horizontal="center" vertical="center" wrapText="1"/>
    </xf>
    <xf numFmtId="41" fontId="8" fillId="0" borderId="43" xfId="1" applyFont="1" applyBorder="1" applyAlignment="1">
      <alignment horizontal="center" vertical="center"/>
    </xf>
    <xf numFmtId="41" fontId="8" fillId="0" borderId="35" xfId="1" applyFont="1" applyBorder="1" applyAlignment="1">
      <alignment horizontal="center" vertical="center"/>
    </xf>
    <xf numFmtId="41" fontId="8" fillId="0" borderId="39" xfId="1" applyFont="1" applyBorder="1" applyAlignment="1">
      <alignment horizontal="center" vertical="center"/>
    </xf>
    <xf numFmtId="0" fontId="11" fillId="10" borderId="34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11" fillId="10" borderId="38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38" xfId="0" applyFon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 wrapText="1"/>
    </xf>
    <xf numFmtId="0" fontId="0" fillId="10" borderId="35" xfId="0" applyNumberFormat="1" applyFill="1" applyBorder="1" applyAlignment="1">
      <alignment horizontal="center" vertical="center" wrapText="1"/>
    </xf>
    <xf numFmtId="0" fontId="0" fillId="10" borderId="38" xfId="0" applyNumberFormat="1" applyFill="1" applyBorder="1" applyAlignment="1">
      <alignment horizontal="center" vertical="center" wrapText="1"/>
    </xf>
    <xf numFmtId="0" fontId="0" fillId="10" borderId="39" xfId="0" applyNumberFormat="1" applyFill="1" applyBorder="1" applyAlignment="1">
      <alignment horizontal="center" vertical="center" wrapText="1"/>
    </xf>
    <xf numFmtId="0" fontId="0" fillId="10" borderId="38" xfId="0" applyNumberForma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1" fontId="8" fillId="0" borderId="38" xfId="1" applyFont="1" applyBorder="1" applyAlignment="1">
      <alignment horizontal="center" vertical="center"/>
    </xf>
    <xf numFmtId="41" fontId="9" fillId="9" borderId="7" xfId="1" applyFont="1" applyFill="1" applyBorder="1" applyAlignment="1">
      <alignment horizontal="center" vertical="center"/>
    </xf>
    <xf numFmtId="41" fontId="9" fillId="9" borderId="1" xfId="1" applyFont="1" applyFill="1" applyBorder="1" applyAlignment="1">
      <alignment horizontal="center" vertical="center"/>
    </xf>
    <xf numFmtId="41" fontId="9" fillId="9" borderId="38" xfId="1" applyFont="1" applyFill="1" applyBorder="1" applyAlignment="1">
      <alignment horizontal="center" vertical="center"/>
    </xf>
    <xf numFmtId="41" fontId="8" fillId="0" borderId="32" xfId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/>
    </xf>
    <xf numFmtId="41" fontId="9" fillId="8" borderId="1" xfId="1" applyFont="1" applyFill="1" applyBorder="1" applyAlignment="1">
      <alignment horizontal="center" vertical="center"/>
    </xf>
    <xf numFmtId="41" fontId="9" fillId="8" borderId="38" xfId="1" applyFont="1" applyFill="1" applyBorder="1" applyAlignment="1">
      <alignment horizontal="center" vertical="center"/>
    </xf>
    <xf numFmtId="41" fontId="8" fillId="0" borderId="31" xfId="1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/>
    </xf>
    <xf numFmtId="41" fontId="9" fillId="7" borderId="31" xfId="1" applyFont="1" applyFill="1" applyBorder="1" applyAlignment="1">
      <alignment horizontal="center" vertical="center"/>
    </xf>
    <xf numFmtId="41" fontId="9" fillId="7" borderId="1" xfId="1" applyFont="1" applyFill="1" applyBorder="1" applyAlignment="1">
      <alignment horizontal="center" vertical="center"/>
    </xf>
    <xf numFmtId="41" fontId="9" fillId="7" borderId="5" xfId="1" applyFont="1" applyFill="1" applyBorder="1" applyAlignment="1">
      <alignment horizontal="center" vertical="center"/>
    </xf>
    <xf numFmtId="41" fontId="8" fillId="0" borderId="27" xfId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1" fontId="9" fillId="8" borderId="31" xfId="1" applyFont="1" applyFill="1" applyBorder="1" applyAlignment="1">
      <alignment horizontal="center" vertical="center"/>
    </xf>
    <xf numFmtId="41" fontId="9" fillId="7" borderId="38" xfId="1" applyFont="1" applyFill="1" applyBorder="1" applyAlignment="1">
      <alignment horizontal="center" vertical="center"/>
    </xf>
    <xf numFmtId="41" fontId="8" fillId="0" borderId="30" xfId="1" applyFont="1" applyBorder="1" applyAlignment="1">
      <alignment horizontal="center" vertical="center"/>
    </xf>
    <xf numFmtId="41" fontId="8" fillId="0" borderId="4" xfId="1" applyFont="1" applyBorder="1" applyAlignment="1">
      <alignment horizontal="center" vertical="center"/>
    </xf>
    <xf numFmtId="41" fontId="8" fillId="0" borderId="37" xfId="1" applyFont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1" fontId="8" fillId="0" borderId="19" xfId="1" applyFont="1" applyBorder="1" applyAlignment="1">
      <alignment horizontal="center" vertical="center"/>
    </xf>
    <xf numFmtId="41" fontId="8" fillId="0" borderId="16" xfId="1" applyFont="1" applyBorder="1" applyAlignment="1">
      <alignment horizontal="center" vertical="center"/>
    </xf>
    <xf numFmtId="41" fontId="8" fillId="0" borderId="20" xfId="1" applyFont="1" applyBorder="1" applyAlignment="1">
      <alignment horizontal="center" vertical="center"/>
    </xf>
    <xf numFmtId="41" fontId="8" fillId="0" borderId="13" xfId="1" applyFont="1" applyBorder="1" applyAlignment="1">
      <alignment horizontal="center" vertical="center"/>
    </xf>
    <xf numFmtId="41" fontId="8" fillId="0" borderId="15" xfId="1" applyFont="1" applyBorder="1" applyAlignment="1">
      <alignment horizontal="center" vertical="center"/>
    </xf>
    <xf numFmtId="41" fontId="8" fillId="7" borderId="13" xfId="1" applyFont="1" applyFill="1" applyBorder="1" applyAlignment="1">
      <alignment horizontal="center" vertical="center"/>
    </xf>
    <xf numFmtId="41" fontId="8" fillId="7" borderId="15" xfId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41" fontId="9" fillId="8" borderId="7" xfId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41" fontId="62" fillId="0" borderId="41" xfId="1" applyFont="1" applyBorder="1" applyAlignment="1">
      <alignment horizontal="center" vertical="center"/>
    </xf>
    <xf numFmtId="41" fontId="62" fillId="0" borderId="71" xfId="1" applyFont="1" applyBorder="1" applyAlignment="1">
      <alignment horizontal="center" vertical="center"/>
    </xf>
    <xf numFmtId="41" fontId="62" fillId="0" borderId="72" xfId="1" applyFont="1" applyBorder="1" applyAlignment="1">
      <alignment horizontal="center" vertical="center"/>
    </xf>
    <xf numFmtId="41" fontId="62" fillId="0" borderId="0" xfId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63" fillId="0" borderId="136" xfId="1" applyFont="1" applyFill="1" applyBorder="1" applyAlignment="1">
      <alignment horizontal="center" vertical="center" wrapText="1"/>
    </xf>
    <xf numFmtId="41" fontId="63" fillId="0" borderId="137" xfId="1" applyFont="1" applyFill="1" applyBorder="1" applyAlignment="1">
      <alignment horizontal="center" vertical="center" wrapText="1"/>
    </xf>
    <xf numFmtId="41" fontId="63" fillId="0" borderId="137" xfId="1" applyFont="1" applyFill="1" applyBorder="1" applyAlignment="1">
      <alignment horizontal="center" vertical="center" wrapText="1"/>
    </xf>
    <xf numFmtId="41" fontId="63" fillId="0" borderId="138" xfId="1" applyFont="1" applyFill="1" applyBorder="1" applyAlignment="1">
      <alignment horizontal="center" vertical="center" wrapText="1"/>
    </xf>
    <xf numFmtId="41" fontId="63" fillId="0" borderId="83" xfId="1" applyFont="1" applyFill="1" applyBorder="1" applyAlignment="1">
      <alignment horizontal="center" vertical="center" wrapText="1"/>
    </xf>
    <xf numFmtId="41" fontId="63" fillId="0" borderId="139" xfId="1" applyFont="1" applyFill="1" applyBorder="1" applyAlignment="1">
      <alignment horizontal="center" vertical="center" wrapText="1"/>
    </xf>
    <xf numFmtId="41" fontId="63" fillId="0" borderId="140" xfId="1" applyFont="1" applyFill="1" applyBorder="1" applyAlignment="1">
      <alignment horizontal="center" vertical="center" wrapText="1"/>
    </xf>
    <xf numFmtId="41" fontId="63" fillId="0" borderId="69" xfId="1" applyFont="1" applyFill="1" applyBorder="1" applyAlignment="1">
      <alignment horizontal="center" vertical="center" wrapText="1"/>
    </xf>
    <xf numFmtId="41" fontId="63" fillId="0" borderId="141" xfId="1" applyFont="1" applyFill="1" applyBorder="1" applyAlignment="1">
      <alignment horizontal="center" vertical="center" wrapText="1"/>
    </xf>
    <xf numFmtId="41" fontId="63" fillId="0" borderId="142" xfId="1" applyFont="1" applyFill="1" applyBorder="1" applyAlignment="1">
      <alignment horizontal="center" vertical="center" wrapText="1"/>
    </xf>
    <xf numFmtId="41" fontId="64" fillId="0" borderId="0" xfId="1" applyFont="1" applyFill="1" applyBorder="1" applyAlignment="1">
      <alignment horizontal="center" vertical="center" wrapText="1"/>
    </xf>
    <xf numFmtId="41" fontId="63" fillId="0" borderId="143" xfId="1" applyFont="1" applyFill="1" applyBorder="1" applyAlignment="1">
      <alignment horizontal="center" vertical="center" wrapText="1"/>
    </xf>
    <xf numFmtId="41" fontId="63" fillId="0" borderId="144" xfId="1" applyFont="1" applyFill="1" applyBorder="1" applyAlignment="1">
      <alignment horizontal="center" vertical="center" wrapText="1"/>
    </xf>
    <xf numFmtId="41" fontId="63" fillId="0" borderId="144" xfId="1" applyFont="1" applyFill="1" applyBorder="1" applyAlignment="1">
      <alignment horizontal="center" vertical="center" wrapText="1"/>
    </xf>
    <xf numFmtId="41" fontId="63" fillId="0" borderId="145" xfId="1" applyFont="1" applyFill="1" applyBorder="1" applyAlignment="1">
      <alignment vertical="center" wrapText="1"/>
    </xf>
    <xf numFmtId="41" fontId="63" fillId="0" borderId="146" xfId="1" applyFont="1" applyFill="1" applyBorder="1" applyAlignment="1">
      <alignment horizontal="center" vertical="center" wrapText="1"/>
    </xf>
    <xf numFmtId="41" fontId="63" fillId="0" borderId="147" xfId="1" applyFont="1" applyFill="1" applyBorder="1" applyAlignment="1">
      <alignment horizontal="center" vertical="center" wrapText="1"/>
    </xf>
    <xf numFmtId="41" fontId="63" fillId="0" borderId="146" xfId="1" applyFont="1" applyFill="1" applyBorder="1" applyAlignment="1">
      <alignment horizontal="left" vertical="center" wrapText="1"/>
    </xf>
    <xf numFmtId="41" fontId="63" fillId="0" borderId="148" xfId="1" applyFont="1" applyFill="1" applyBorder="1" applyAlignment="1">
      <alignment horizontal="left" vertical="center" wrapText="1"/>
    </xf>
    <xf numFmtId="41" fontId="64" fillId="0" borderId="0" xfId="1" applyFont="1" applyFill="1" applyBorder="1" applyAlignment="1">
      <alignment horizontal="left" vertical="center" wrapText="1"/>
    </xf>
    <xf numFmtId="41" fontId="63" fillId="25" borderId="149" xfId="1" applyFont="1" applyFill="1" applyBorder="1" applyAlignment="1">
      <alignment horizontal="center" vertical="center" wrapText="1"/>
    </xf>
    <xf numFmtId="41" fontId="65" fillId="0" borderId="150" xfId="1" applyFont="1" applyFill="1" applyBorder="1" applyAlignment="1">
      <alignment vertical="center" wrapText="1"/>
    </xf>
    <xf numFmtId="41" fontId="65" fillId="0" borderId="151" xfId="1" applyFont="1" applyFill="1" applyBorder="1" applyAlignment="1">
      <alignment vertical="center" wrapText="1"/>
    </xf>
    <xf numFmtId="41" fontId="65" fillId="0" borderId="152" xfId="1" applyFont="1" applyFill="1" applyBorder="1" applyAlignment="1">
      <alignment vertical="center" wrapText="1"/>
    </xf>
    <xf numFmtId="41" fontId="48" fillId="26" borderId="153" xfId="1" applyFont="1" applyFill="1" applyBorder="1" applyAlignment="1">
      <alignment horizontal="left" vertical="center" wrapText="1"/>
    </xf>
    <xf numFmtId="41" fontId="63" fillId="0" borderId="154" xfId="1" applyFont="1" applyFill="1" applyBorder="1" applyAlignment="1">
      <alignment horizontal="left" vertical="center" wrapText="1"/>
    </xf>
    <xf numFmtId="41" fontId="65" fillId="0" borderId="155" xfId="1" applyFont="1" applyFill="1" applyBorder="1" applyAlignment="1">
      <alignment horizontal="center" vertical="center" wrapText="1"/>
    </xf>
    <xf numFmtId="41" fontId="65" fillId="0" borderId="156" xfId="1" applyFont="1" applyFill="1" applyBorder="1" applyAlignment="1">
      <alignment horizontal="center" vertical="center" wrapText="1"/>
    </xf>
    <xf numFmtId="41" fontId="65" fillId="10" borderId="156" xfId="1" applyFont="1" applyFill="1" applyBorder="1" applyAlignment="1">
      <alignment horizontal="center" vertical="center" wrapText="1"/>
    </xf>
    <xf numFmtId="41" fontId="65" fillId="5" borderId="156" xfId="1" applyFont="1" applyFill="1" applyBorder="1" applyAlignment="1">
      <alignment horizontal="right" vertical="center" wrapText="1"/>
    </xf>
    <xf numFmtId="41" fontId="65" fillId="0" borderId="144" xfId="1" applyFont="1" applyFill="1" applyBorder="1" applyAlignment="1">
      <alignment horizontal="center" vertical="center" wrapText="1"/>
    </xf>
    <xf numFmtId="41" fontId="63" fillId="25" borderId="157" xfId="1" applyFont="1" applyFill="1" applyBorder="1" applyAlignment="1">
      <alignment horizontal="center" vertical="center" wrapText="1"/>
    </xf>
    <xf numFmtId="41" fontId="65" fillId="0" borderId="145" xfId="1" applyFont="1" applyFill="1" applyBorder="1" applyAlignment="1">
      <alignment horizontal="center" vertical="center" wrapText="1"/>
    </xf>
    <xf numFmtId="41" fontId="63" fillId="0" borderId="158" xfId="1" applyFont="1" applyFill="1" applyBorder="1" applyAlignment="1">
      <alignment horizontal="left" vertical="center" wrapText="1"/>
    </xf>
    <xf numFmtId="41" fontId="65" fillId="26" borderId="151" xfId="1" applyFont="1" applyFill="1" applyBorder="1" applyAlignment="1">
      <alignment vertical="center" wrapText="1"/>
    </xf>
    <xf numFmtId="41" fontId="65" fillId="26" borderId="152" xfId="1" applyFont="1" applyFill="1" applyBorder="1" applyAlignment="1">
      <alignment vertical="center" wrapText="1"/>
    </xf>
    <xf numFmtId="41" fontId="63" fillId="0" borderId="154" xfId="1" applyFont="1" applyFill="1" applyBorder="1" applyAlignment="1">
      <alignment horizontal="left" vertical="center" wrapText="1"/>
    </xf>
    <xf numFmtId="41" fontId="63" fillId="25" borderId="149" xfId="1" applyFont="1" applyFill="1" applyBorder="1" applyAlignment="1">
      <alignment horizontal="center" vertical="center" wrapText="1"/>
    </xf>
    <xf numFmtId="41" fontId="65" fillId="0" borderId="144" xfId="1" applyFont="1" applyFill="1" applyBorder="1" applyAlignment="1">
      <alignment horizontal="center" vertical="center" wrapText="1"/>
    </xf>
    <xf numFmtId="41" fontId="65" fillId="0" borderId="150" xfId="1" applyFont="1" applyFill="1" applyBorder="1" applyAlignment="1">
      <alignment horizontal="center" vertical="center" wrapText="1"/>
    </xf>
    <xf numFmtId="41" fontId="65" fillId="0" borderId="151" xfId="1" applyFont="1" applyFill="1" applyBorder="1" applyAlignment="1">
      <alignment horizontal="center" vertical="center" wrapText="1"/>
    </xf>
    <xf numFmtId="41" fontId="65" fillId="0" borderId="152" xfId="1" applyFont="1" applyFill="1" applyBorder="1" applyAlignment="1">
      <alignment horizontal="right" vertical="center" wrapText="1"/>
    </xf>
    <xf numFmtId="41" fontId="65" fillId="26" borderId="151" xfId="1" applyFont="1" applyFill="1" applyBorder="1" applyAlignment="1">
      <alignment horizontal="right" vertical="center" wrapText="1"/>
    </xf>
    <xf numFmtId="41" fontId="65" fillId="26" borderId="152" xfId="1" applyFont="1" applyFill="1" applyBorder="1" applyAlignment="1">
      <alignment horizontal="right" vertical="center" wrapText="1"/>
    </xf>
    <xf numFmtId="41" fontId="65" fillId="5" borderId="155" xfId="1" applyFont="1" applyFill="1" applyBorder="1" applyAlignment="1">
      <alignment horizontal="right" vertical="center" wrapText="1"/>
    </xf>
    <xf numFmtId="41" fontId="63" fillId="26" borderId="159" xfId="1" applyFont="1" applyFill="1" applyBorder="1" applyAlignment="1">
      <alignment horizontal="center" vertical="center" wrapText="1"/>
    </xf>
    <xf numFmtId="41" fontId="65" fillId="0" borderId="151" xfId="1" applyFont="1" applyFill="1" applyBorder="1" applyAlignment="1">
      <alignment horizontal="right" vertical="center" wrapText="1"/>
    </xf>
    <xf numFmtId="41" fontId="65" fillId="26" borderId="1" xfId="1" applyFont="1" applyFill="1" applyBorder="1" applyAlignment="1">
      <alignment horizontal="right" vertical="center" wrapText="1"/>
    </xf>
    <xf numFmtId="41" fontId="63" fillId="0" borderId="70" xfId="1" applyFont="1" applyFill="1" applyBorder="1" applyAlignment="1">
      <alignment horizontal="left" vertical="center" wrapText="1"/>
    </xf>
    <xf numFmtId="41" fontId="63" fillId="26" borderId="149" xfId="1" applyFont="1" applyFill="1" applyBorder="1" applyAlignment="1">
      <alignment horizontal="center" vertical="center" wrapText="1"/>
    </xf>
    <xf numFmtId="41" fontId="65" fillId="0" borderId="1" xfId="1" applyFont="1" applyFill="1" applyBorder="1" applyAlignment="1">
      <alignment vertical="center" wrapText="1"/>
    </xf>
    <xf numFmtId="41" fontId="63" fillId="0" borderId="160" xfId="1" applyFont="1" applyFill="1" applyBorder="1" applyAlignment="1">
      <alignment horizontal="center" vertical="center" wrapText="1"/>
    </xf>
    <xf numFmtId="41" fontId="65" fillId="5" borderId="1" xfId="1" applyFont="1" applyFill="1" applyBorder="1" applyAlignment="1">
      <alignment horizontal="right" vertical="center" wrapText="1"/>
    </xf>
    <xf numFmtId="41" fontId="63" fillId="0" borderId="70" xfId="1" applyFont="1" applyFill="1" applyBorder="1" applyAlignment="1">
      <alignment horizontal="center" vertical="center" wrapText="1"/>
    </xf>
    <xf numFmtId="41" fontId="63" fillId="26" borderId="157" xfId="1" applyFont="1" applyFill="1" applyBorder="1" applyAlignment="1">
      <alignment horizontal="center" vertical="center" wrapText="1"/>
    </xf>
    <xf numFmtId="41" fontId="63" fillId="0" borderId="161" xfId="1" applyFont="1" applyFill="1" applyBorder="1" applyAlignment="1">
      <alignment horizontal="center" vertical="center" wrapText="1"/>
    </xf>
    <xf numFmtId="41" fontId="62" fillId="0" borderId="0" xfId="1" applyFont="1">
      <alignment vertical="center"/>
    </xf>
    <xf numFmtId="41" fontId="65" fillId="26" borderId="1" xfId="1" applyFont="1" applyFill="1" applyBorder="1" applyAlignment="1">
      <alignment vertical="center" wrapText="1"/>
    </xf>
    <xf numFmtId="41" fontId="65" fillId="0" borderId="162" xfId="1" applyFont="1" applyFill="1" applyBorder="1" applyAlignment="1">
      <alignment vertical="center" wrapText="1"/>
    </xf>
    <xf numFmtId="41" fontId="63" fillId="27" borderId="159" xfId="1" applyFont="1" applyFill="1" applyBorder="1" applyAlignment="1">
      <alignment horizontal="center" vertical="center" wrapText="1"/>
    </xf>
    <xf numFmtId="41" fontId="63" fillId="26" borderId="1" xfId="1" applyFont="1" applyFill="1" applyBorder="1" applyAlignment="1">
      <alignment horizontal="center" vertical="center" wrapText="1"/>
    </xf>
    <xf numFmtId="41" fontId="63" fillId="0" borderId="160" xfId="1" applyFont="1" applyFill="1" applyBorder="1" applyAlignment="1">
      <alignment horizontal="left" vertical="center" wrapText="1"/>
    </xf>
    <xf numFmtId="41" fontId="63" fillId="27" borderId="149" xfId="1" applyFont="1" applyFill="1" applyBorder="1" applyAlignment="1">
      <alignment horizontal="center" vertical="center" wrapText="1"/>
    </xf>
    <xf numFmtId="41" fontId="63" fillId="0" borderId="70" xfId="1" applyFont="1" applyFill="1" applyBorder="1" applyAlignment="1">
      <alignment horizontal="left" vertical="center" wrapText="1"/>
    </xf>
    <xf numFmtId="41" fontId="63" fillId="5" borderId="1" xfId="1" applyFont="1" applyFill="1" applyBorder="1" applyAlignment="1">
      <alignment horizontal="center" vertical="center" wrapText="1"/>
    </xf>
    <xf numFmtId="41" fontId="63" fillId="27" borderId="143" xfId="1" applyFont="1" applyFill="1" applyBorder="1" applyAlignment="1">
      <alignment horizontal="center" vertical="center" wrapText="1"/>
    </xf>
    <xf numFmtId="41" fontId="65" fillId="0" borderId="163" xfId="1" applyFont="1" applyFill="1" applyBorder="1" applyAlignment="1">
      <alignment horizontal="center" vertical="center" wrapText="1"/>
    </xf>
    <xf numFmtId="41" fontId="65" fillId="0" borderId="164" xfId="1" applyFont="1" applyFill="1" applyBorder="1" applyAlignment="1">
      <alignment horizontal="center" vertical="center" wrapText="1"/>
    </xf>
    <xf numFmtId="41" fontId="63" fillId="0" borderId="161" xfId="1" applyFont="1" applyFill="1" applyBorder="1" applyAlignment="1">
      <alignment horizontal="left" vertical="center" wrapText="1"/>
    </xf>
    <xf numFmtId="41" fontId="66" fillId="0" borderId="0" xfId="1" applyFont="1">
      <alignment vertical="center"/>
    </xf>
    <xf numFmtId="41" fontId="66" fillId="0" borderId="0" xfId="1" applyFont="1" applyAlignment="1">
      <alignment horizontal="left" vertical="center"/>
    </xf>
    <xf numFmtId="41" fontId="66" fillId="0" borderId="0" xfId="1" applyFont="1" applyFill="1">
      <alignment vertical="center"/>
    </xf>
    <xf numFmtId="41" fontId="0" fillId="0" borderId="0" xfId="1" applyFont="1" applyFill="1">
      <alignment vertical="center"/>
    </xf>
    <xf numFmtId="41" fontId="0" fillId="0" borderId="0" xfId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D23" sqref="D23"/>
    </sheetView>
  </sheetViews>
  <sheetFormatPr defaultRowHeight="16.5"/>
  <sheetData>
    <row r="1" spans="1:16" ht="26.25" customHeight="1">
      <c r="A1" s="257" t="s">
        <v>92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25.5" customHeight="1">
      <c r="A2" s="256" t="s">
        <v>93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6.5" customHeight="1">
      <c r="A3" s="268" t="s">
        <v>94</v>
      </c>
      <c r="B3" s="268"/>
      <c r="C3" s="268"/>
      <c r="D3" s="269"/>
      <c r="E3" s="272" t="s">
        <v>95</v>
      </c>
      <c r="F3" s="273"/>
      <c r="G3" s="274"/>
      <c r="H3" s="272" t="s">
        <v>96</v>
      </c>
      <c r="I3" s="273"/>
      <c r="J3" s="274"/>
      <c r="K3" s="272" t="s">
        <v>97</v>
      </c>
      <c r="L3" s="273"/>
      <c r="M3" s="274"/>
      <c r="N3" s="272" t="s">
        <v>98</v>
      </c>
      <c r="O3" s="273"/>
      <c r="P3" s="273"/>
    </row>
    <row r="4" spans="1:16">
      <c r="A4" s="270"/>
      <c r="B4" s="270"/>
      <c r="C4" s="270"/>
      <c r="D4" s="271"/>
      <c r="E4" s="77" t="s">
        <v>40</v>
      </c>
      <c r="F4" s="77" t="s">
        <v>43</v>
      </c>
      <c r="G4" s="77" t="s">
        <v>39</v>
      </c>
      <c r="H4" s="77" t="s">
        <v>40</v>
      </c>
      <c r="I4" s="77" t="s">
        <v>43</v>
      </c>
      <c r="J4" s="77" t="s">
        <v>39</v>
      </c>
      <c r="K4" s="77" t="s">
        <v>40</v>
      </c>
      <c r="L4" s="77" t="s">
        <v>43</v>
      </c>
      <c r="M4" s="77" t="s">
        <v>39</v>
      </c>
      <c r="N4" s="77" t="s">
        <v>40</v>
      </c>
      <c r="O4" s="77" t="s">
        <v>43</v>
      </c>
      <c r="P4" s="76" t="s">
        <v>39</v>
      </c>
    </row>
    <row r="5" spans="1:16">
      <c r="A5" s="265" t="s">
        <v>42</v>
      </c>
      <c r="B5" s="259" t="s">
        <v>99</v>
      </c>
      <c r="C5" s="80" t="s">
        <v>100</v>
      </c>
      <c r="D5" s="80" t="s">
        <v>101</v>
      </c>
      <c r="E5" s="259">
        <v>5</v>
      </c>
      <c r="F5" s="259">
        <v>10</v>
      </c>
      <c r="G5" s="259">
        <v>15</v>
      </c>
      <c r="H5" s="259">
        <v>560</v>
      </c>
      <c r="I5" s="262">
        <v>1120</v>
      </c>
      <c r="J5" s="262">
        <v>1680</v>
      </c>
      <c r="K5" s="80">
        <v>491</v>
      </c>
      <c r="L5" s="80">
        <v>840</v>
      </c>
      <c r="M5" s="81">
        <v>1134</v>
      </c>
      <c r="N5" s="80">
        <v>69</v>
      </c>
      <c r="O5" s="80">
        <v>280</v>
      </c>
      <c r="P5" s="82">
        <v>546</v>
      </c>
    </row>
    <row r="6" spans="1:16" ht="27">
      <c r="A6" s="266"/>
      <c r="B6" s="260"/>
      <c r="C6" s="80" t="s">
        <v>102</v>
      </c>
      <c r="D6" s="80" t="s">
        <v>103</v>
      </c>
      <c r="E6" s="260"/>
      <c r="F6" s="260"/>
      <c r="G6" s="260"/>
      <c r="H6" s="260"/>
      <c r="I6" s="263"/>
      <c r="J6" s="263"/>
      <c r="K6" s="80">
        <v>432</v>
      </c>
      <c r="L6" s="80">
        <v>739</v>
      </c>
      <c r="M6" s="80">
        <v>998</v>
      </c>
      <c r="N6" s="80">
        <v>128</v>
      </c>
      <c r="O6" s="80">
        <v>381</v>
      </c>
      <c r="P6" s="82">
        <v>682</v>
      </c>
    </row>
    <row r="7" spans="1:16" ht="27">
      <c r="A7" s="266"/>
      <c r="B7" s="261"/>
      <c r="C7" s="80" t="s">
        <v>104</v>
      </c>
      <c r="D7" s="80" t="s">
        <v>105</v>
      </c>
      <c r="E7" s="261"/>
      <c r="F7" s="261"/>
      <c r="G7" s="261"/>
      <c r="H7" s="261"/>
      <c r="I7" s="264"/>
      <c r="J7" s="264"/>
      <c r="K7" s="80">
        <v>344</v>
      </c>
      <c r="L7" s="80">
        <v>588</v>
      </c>
      <c r="M7" s="80">
        <v>794</v>
      </c>
      <c r="N7" s="80">
        <v>216</v>
      </c>
      <c r="O7" s="80">
        <v>532</v>
      </c>
      <c r="P7" s="82">
        <v>886</v>
      </c>
    </row>
    <row r="8" spans="1:16">
      <c r="A8" s="266"/>
      <c r="B8" s="259" t="s">
        <v>38</v>
      </c>
      <c r="C8" s="80" t="s">
        <v>106</v>
      </c>
      <c r="D8" s="80" t="s">
        <v>101</v>
      </c>
      <c r="E8" s="259">
        <v>10</v>
      </c>
      <c r="F8" s="259">
        <v>15</v>
      </c>
      <c r="G8" s="259">
        <v>20</v>
      </c>
      <c r="H8" s="262">
        <v>1120</v>
      </c>
      <c r="I8" s="262">
        <v>1680</v>
      </c>
      <c r="J8" s="262">
        <v>2240</v>
      </c>
      <c r="K8" s="81">
        <v>1009</v>
      </c>
      <c r="L8" s="81">
        <v>1294</v>
      </c>
      <c r="M8" s="81">
        <v>1552</v>
      </c>
      <c r="N8" s="80">
        <v>111</v>
      </c>
      <c r="O8" s="80">
        <v>386</v>
      </c>
      <c r="P8" s="82">
        <v>688</v>
      </c>
    </row>
    <row r="9" spans="1:16" ht="27">
      <c r="A9" s="266"/>
      <c r="B9" s="260"/>
      <c r="C9" s="80" t="s">
        <v>107</v>
      </c>
      <c r="D9" s="80" t="s">
        <v>103</v>
      </c>
      <c r="E9" s="260"/>
      <c r="F9" s="260"/>
      <c r="G9" s="260"/>
      <c r="H9" s="263"/>
      <c r="I9" s="263"/>
      <c r="J9" s="263"/>
      <c r="K9" s="80">
        <v>888</v>
      </c>
      <c r="L9" s="81">
        <v>1138</v>
      </c>
      <c r="M9" s="81">
        <v>1366</v>
      </c>
      <c r="N9" s="80">
        <v>232</v>
      </c>
      <c r="O9" s="80">
        <v>542</v>
      </c>
      <c r="P9" s="82">
        <v>874</v>
      </c>
    </row>
    <row r="10" spans="1:16" ht="27" customHeight="1">
      <c r="A10" s="266"/>
      <c r="B10" s="261"/>
      <c r="C10" s="80" t="s">
        <v>108</v>
      </c>
      <c r="D10" s="80" t="s">
        <v>105</v>
      </c>
      <c r="E10" s="261"/>
      <c r="F10" s="261"/>
      <c r="G10" s="261"/>
      <c r="H10" s="264"/>
      <c r="I10" s="264"/>
      <c r="J10" s="264"/>
      <c r="K10" s="80">
        <v>706</v>
      </c>
      <c r="L10" s="80">
        <v>906</v>
      </c>
      <c r="M10" s="81">
        <v>1087</v>
      </c>
      <c r="N10" s="80">
        <v>414</v>
      </c>
      <c r="O10" s="80">
        <v>774</v>
      </c>
      <c r="P10" s="83">
        <v>1153</v>
      </c>
    </row>
    <row r="11" spans="1:16" ht="18" customHeight="1">
      <c r="A11" s="266"/>
      <c r="B11" s="259" t="s">
        <v>109</v>
      </c>
      <c r="C11" s="80" t="s">
        <v>110</v>
      </c>
      <c r="D11" s="80" t="s">
        <v>101</v>
      </c>
      <c r="E11" s="259">
        <v>10</v>
      </c>
      <c r="F11" s="259">
        <v>15</v>
      </c>
      <c r="G11" s="259">
        <v>20</v>
      </c>
      <c r="H11" s="262">
        <v>1120</v>
      </c>
      <c r="I11" s="262">
        <v>1680</v>
      </c>
      <c r="J11" s="262">
        <v>2240</v>
      </c>
      <c r="K11" s="81">
        <v>1048</v>
      </c>
      <c r="L11" s="81">
        <v>1344</v>
      </c>
      <c r="M11" s="81">
        <v>1613</v>
      </c>
      <c r="N11" s="80">
        <v>72</v>
      </c>
      <c r="O11" s="80">
        <v>336</v>
      </c>
      <c r="P11" s="82">
        <v>627</v>
      </c>
    </row>
    <row r="12" spans="1:16" ht="27">
      <c r="A12" s="266"/>
      <c r="B12" s="260"/>
      <c r="C12" s="80" t="s">
        <v>111</v>
      </c>
      <c r="D12" s="80" t="s">
        <v>103</v>
      </c>
      <c r="E12" s="260"/>
      <c r="F12" s="260"/>
      <c r="G12" s="260"/>
      <c r="H12" s="263"/>
      <c r="I12" s="263"/>
      <c r="J12" s="263"/>
      <c r="K12" s="80">
        <v>923</v>
      </c>
      <c r="L12" s="81">
        <v>1183</v>
      </c>
      <c r="M12" s="81">
        <v>1419</v>
      </c>
      <c r="N12" s="80">
        <v>197</v>
      </c>
      <c r="O12" s="80">
        <v>497</v>
      </c>
      <c r="P12" s="82">
        <v>821</v>
      </c>
    </row>
    <row r="13" spans="1:16" ht="27">
      <c r="A13" s="267"/>
      <c r="B13" s="261"/>
      <c r="C13" s="80" t="s">
        <v>112</v>
      </c>
      <c r="D13" s="80" t="s">
        <v>105</v>
      </c>
      <c r="E13" s="261"/>
      <c r="F13" s="261"/>
      <c r="G13" s="261"/>
      <c r="H13" s="264"/>
      <c r="I13" s="264"/>
      <c r="J13" s="264"/>
      <c r="K13" s="80">
        <v>734</v>
      </c>
      <c r="L13" s="80">
        <v>941</v>
      </c>
      <c r="M13" s="81">
        <v>1129</v>
      </c>
      <c r="N13" s="80">
        <v>386</v>
      </c>
      <c r="O13" s="80">
        <v>739</v>
      </c>
      <c r="P13" s="83">
        <v>1111</v>
      </c>
    </row>
    <row r="14" spans="1:16" ht="18.75" customHeight="1">
      <c r="A14" s="265" t="s">
        <v>41</v>
      </c>
      <c r="B14" s="259" t="s">
        <v>38</v>
      </c>
      <c r="C14" s="80" t="s">
        <v>113</v>
      </c>
      <c r="D14" s="80" t="s">
        <v>101</v>
      </c>
      <c r="E14" s="259">
        <v>10</v>
      </c>
      <c r="F14" s="259">
        <v>15</v>
      </c>
      <c r="G14" s="259">
        <v>20</v>
      </c>
      <c r="H14" s="262">
        <v>1450</v>
      </c>
      <c r="I14" s="262">
        <v>2175</v>
      </c>
      <c r="J14" s="262">
        <v>2900</v>
      </c>
      <c r="K14" s="81">
        <v>1408</v>
      </c>
      <c r="L14" s="81">
        <v>1805</v>
      </c>
      <c r="M14" s="81">
        <v>2166</v>
      </c>
      <c r="N14" s="80">
        <v>42</v>
      </c>
      <c r="O14" s="80">
        <v>370</v>
      </c>
      <c r="P14" s="82">
        <v>734</v>
      </c>
    </row>
    <row r="15" spans="1:16" ht="27">
      <c r="A15" s="266"/>
      <c r="B15" s="260"/>
      <c r="C15" s="80" t="s">
        <v>114</v>
      </c>
      <c r="D15" s="80" t="s">
        <v>103</v>
      </c>
      <c r="E15" s="260"/>
      <c r="F15" s="260"/>
      <c r="G15" s="260"/>
      <c r="H15" s="263"/>
      <c r="I15" s="263"/>
      <c r="J15" s="263"/>
      <c r="K15" s="81">
        <v>1239</v>
      </c>
      <c r="L15" s="81">
        <v>1589</v>
      </c>
      <c r="M15" s="81">
        <v>1906</v>
      </c>
      <c r="N15" s="80">
        <v>211</v>
      </c>
      <c r="O15" s="80">
        <v>586</v>
      </c>
      <c r="P15" s="82">
        <v>994</v>
      </c>
    </row>
    <row r="16" spans="1:16" ht="31.5" customHeight="1">
      <c r="A16" s="266"/>
      <c r="B16" s="261"/>
      <c r="C16" s="80" t="s">
        <v>115</v>
      </c>
      <c r="D16" s="80" t="s">
        <v>105</v>
      </c>
      <c r="E16" s="261"/>
      <c r="F16" s="261"/>
      <c r="G16" s="261"/>
      <c r="H16" s="264"/>
      <c r="I16" s="264"/>
      <c r="J16" s="264"/>
      <c r="K16" s="80">
        <v>986</v>
      </c>
      <c r="L16" s="81">
        <v>1264</v>
      </c>
      <c r="M16" s="81">
        <v>1516</v>
      </c>
      <c r="N16" s="80">
        <v>464</v>
      </c>
      <c r="O16" s="80">
        <v>911</v>
      </c>
      <c r="P16" s="83">
        <v>1384</v>
      </c>
    </row>
    <row r="17" spans="1:16" ht="16.5" customHeight="1">
      <c r="A17" s="266"/>
      <c r="B17" s="259" t="s">
        <v>109</v>
      </c>
      <c r="C17" s="80" t="s">
        <v>116</v>
      </c>
      <c r="D17" s="80" t="s">
        <v>101</v>
      </c>
      <c r="E17" s="259">
        <v>15</v>
      </c>
      <c r="F17" s="259">
        <v>20</v>
      </c>
      <c r="G17" s="259">
        <v>25</v>
      </c>
      <c r="H17" s="262">
        <v>2175</v>
      </c>
      <c r="I17" s="262">
        <v>2900</v>
      </c>
      <c r="J17" s="262">
        <v>3625</v>
      </c>
      <c r="K17" s="81">
        <v>2112</v>
      </c>
      <c r="L17" s="81">
        <v>2407</v>
      </c>
      <c r="M17" s="81">
        <v>2708</v>
      </c>
      <c r="N17" s="80">
        <v>63</v>
      </c>
      <c r="O17" s="80">
        <v>493</v>
      </c>
      <c r="P17" s="82">
        <v>917</v>
      </c>
    </row>
    <row r="18" spans="1:16" ht="27">
      <c r="A18" s="266"/>
      <c r="B18" s="260"/>
      <c r="C18" s="80" t="s">
        <v>117</v>
      </c>
      <c r="D18" s="80" t="s">
        <v>103</v>
      </c>
      <c r="E18" s="260"/>
      <c r="F18" s="260"/>
      <c r="G18" s="260"/>
      <c r="H18" s="263"/>
      <c r="I18" s="263"/>
      <c r="J18" s="263"/>
      <c r="K18" s="81">
        <v>1859</v>
      </c>
      <c r="L18" s="81">
        <v>2118</v>
      </c>
      <c r="M18" s="81">
        <v>2383</v>
      </c>
      <c r="N18" s="80">
        <v>316</v>
      </c>
      <c r="O18" s="80">
        <v>782</v>
      </c>
      <c r="P18" s="83">
        <v>1242</v>
      </c>
    </row>
    <row r="19" spans="1:16" ht="27">
      <c r="A19" s="267"/>
      <c r="B19" s="261"/>
      <c r="C19" s="80" t="s">
        <v>118</v>
      </c>
      <c r="D19" s="80" t="s">
        <v>105</v>
      </c>
      <c r="E19" s="261"/>
      <c r="F19" s="261"/>
      <c r="G19" s="261"/>
      <c r="H19" s="264"/>
      <c r="I19" s="264"/>
      <c r="J19" s="264"/>
      <c r="K19" s="81">
        <v>1478</v>
      </c>
      <c r="L19" s="81">
        <v>1685</v>
      </c>
      <c r="M19" s="81">
        <v>1896</v>
      </c>
      <c r="N19" s="80">
        <v>697</v>
      </c>
      <c r="O19" s="81">
        <v>1215</v>
      </c>
      <c r="P19" s="83">
        <v>1729</v>
      </c>
    </row>
    <row r="20" spans="1:16" ht="27">
      <c r="A20" s="78" t="s">
        <v>119</v>
      </c>
      <c r="B20" s="79" t="s">
        <v>94</v>
      </c>
      <c r="C20" s="80" t="s">
        <v>18</v>
      </c>
      <c r="D20" s="80" t="s">
        <v>101</v>
      </c>
      <c r="E20" s="259">
        <v>15</v>
      </c>
      <c r="F20" s="259">
        <v>20</v>
      </c>
      <c r="G20" s="259">
        <v>25</v>
      </c>
      <c r="H20" s="262">
        <v>2505</v>
      </c>
      <c r="I20" s="262">
        <v>3340</v>
      </c>
      <c r="J20" s="262">
        <v>4175</v>
      </c>
      <c r="K20" s="81">
        <v>2433</v>
      </c>
      <c r="L20" s="81">
        <v>2772</v>
      </c>
      <c r="M20" s="81">
        <v>3119</v>
      </c>
      <c r="N20" s="80">
        <v>72</v>
      </c>
      <c r="O20" s="80">
        <v>568</v>
      </c>
      <c r="P20" s="83">
        <v>1056</v>
      </c>
    </row>
    <row r="21" spans="1:16" ht="27">
      <c r="A21" s="84" t="s">
        <v>120</v>
      </c>
      <c r="B21" s="86" t="s">
        <v>121</v>
      </c>
      <c r="C21" s="80" t="s">
        <v>122</v>
      </c>
      <c r="D21" s="80" t="s">
        <v>103</v>
      </c>
      <c r="E21" s="260"/>
      <c r="F21" s="260"/>
      <c r="G21" s="260"/>
      <c r="H21" s="263"/>
      <c r="I21" s="263"/>
      <c r="J21" s="263"/>
      <c r="K21" s="81">
        <v>2141</v>
      </c>
      <c r="L21" s="81">
        <v>2440</v>
      </c>
      <c r="M21" s="81">
        <v>2744</v>
      </c>
      <c r="N21" s="80">
        <v>364</v>
      </c>
      <c r="O21" s="80">
        <v>900</v>
      </c>
      <c r="P21" s="83">
        <v>1431</v>
      </c>
    </row>
    <row r="22" spans="1:16" ht="27">
      <c r="A22" s="85"/>
      <c r="B22" s="87"/>
      <c r="C22" s="80" t="s">
        <v>26</v>
      </c>
      <c r="D22" s="80" t="s">
        <v>105</v>
      </c>
      <c r="E22" s="261"/>
      <c r="F22" s="261"/>
      <c r="G22" s="261"/>
      <c r="H22" s="264"/>
      <c r="I22" s="264"/>
      <c r="J22" s="264"/>
      <c r="K22" s="81">
        <v>1703</v>
      </c>
      <c r="L22" s="81">
        <v>1941</v>
      </c>
      <c r="M22" s="81">
        <v>2183</v>
      </c>
      <c r="N22" s="80">
        <v>802</v>
      </c>
      <c r="O22" s="81">
        <v>1399</v>
      </c>
      <c r="P22" s="83">
        <v>1992</v>
      </c>
    </row>
    <row r="24" spans="1:16" ht="19.5">
      <c r="A24" s="258" t="s">
        <v>129</v>
      </c>
      <c r="B24" s="258"/>
      <c r="C24" s="258"/>
      <c r="D24" s="258"/>
      <c r="E24" s="258"/>
    </row>
    <row r="25" spans="1:16" ht="27" customHeight="1">
      <c r="A25" s="255" t="s">
        <v>123</v>
      </c>
      <c r="B25" s="255"/>
      <c r="C25" s="255"/>
      <c r="D25" s="255"/>
      <c r="E25" s="255"/>
      <c r="F25" s="89" t="s">
        <v>124</v>
      </c>
    </row>
    <row r="26" spans="1:16" ht="29.25" customHeight="1">
      <c r="A26" s="255" t="s">
        <v>125</v>
      </c>
      <c r="B26" s="255"/>
      <c r="C26" s="255"/>
      <c r="D26" s="255"/>
      <c r="E26" s="255"/>
      <c r="F26" s="89" t="s">
        <v>126</v>
      </c>
    </row>
    <row r="27" spans="1:16" ht="22.5" customHeight="1">
      <c r="A27" s="255" t="s">
        <v>127</v>
      </c>
      <c r="B27" s="255"/>
      <c r="C27" s="255"/>
      <c r="D27" s="255"/>
      <c r="E27" s="255"/>
      <c r="F27" s="89" t="s">
        <v>128</v>
      </c>
    </row>
  </sheetData>
  <mergeCells count="54">
    <mergeCell ref="A5:A13"/>
    <mergeCell ref="B5:B7"/>
    <mergeCell ref="E5:E7"/>
    <mergeCell ref="F5:F7"/>
    <mergeCell ref="G5:G7"/>
    <mergeCell ref="A3:D4"/>
    <mergeCell ref="E3:G3"/>
    <mergeCell ref="H3:J3"/>
    <mergeCell ref="K3:M3"/>
    <mergeCell ref="N3:P3"/>
    <mergeCell ref="B8:B10"/>
    <mergeCell ref="E8:E10"/>
    <mergeCell ref="F8:F10"/>
    <mergeCell ref="G8:G10"/>
    <mergeCell ref="H8:H10"/>
    <mergeCell ref="H11:H13"/>
    <mergeCell ref="I11:I13"/>
    <mergeCell ref="H5:H7"/>
    <mergeCell ref="I5:I7"/>
    <mergeCell ref="J5:J7"/>
    <mergeCell ref="I8:I10"/>
    <mergeCell ref="J8:J10"/>
    <mergeCell ref="I17:I19"/>
    <mergeCell ref="J17:J19"/>
    <mergeCell ref="J11:J13"/>
    <mergeCell ref="A14:A19"/>
    <mergeCell ref="B14:B16"/>
    <mergeCell ref="E14:E16"/>
    <mergeCell ref="F14:F16"/>
    <mergeCell ref="G14:G16"/>
    <mergeCell ref="H14:H16"/>
    <mergeCell ref="I14:I16"/>
    <mergeCell ref="J14:J16"/>
    <mergeCell ref="B17:B19"/>
    <mergeCell ref="B11:B13"/>
    <mergeCell ref="E11:E13"/>
    <mergeCell ref="F11:F13"/>
    <mergeCell ref="G11:G13"/>
    <mergeCell ref="A27:E27"/>
    <mergeCell ref="A2:P2"/>
    <mergeCell ref="A1:P1"/>
    <mergeCell ref="A24:E24"/>
    <mergeCell ref="A25:E25"/>
    <mergeCell ref="A26:E26"/>
    <mergeCell ref="E20:E22"/>
    <mergeCell ref="F20:F22"/>
    <mergeCell ref="G20:G22"/>
    <mergeCell ref="H20:H22"/>
    <mergeCell ref="I20:I22"/>
    <mergeCell ref="J20:J22"/>
    <mergeCell ref="E17:E19"/>
    <mergeCell ref="F17:F19"/>
    <mergeCell ref="G17:G19"/>
    <mergeCell ref="H17:H19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workbookViewId="0">
      <selection activeCell="E2" sqref="E2:E3"/>
    </sheetView>
  </sheetViews>
  <sheetFormatPr defaultRowHeight="16.5"/>
  <cols>
    <col min="1" max="1" width="11.625" style="625" customWidth="1"/>
    <col min="2" max="3" width="10.5" style="625" hidden="1" customWidth="1"/>
    <col min="4" max="5" width="17.75" style="625" customWidth="1"/>
    <col min="6" max="8" width="22.625" style="625" customWidth="1"/>
    <col min="9" max="11" width="22.625" style="698" customWidth="1"/>
    <col min="12" max="12" width="42.125" style="625" customWidth="1"/>
    <col min="13" max="13" width="5.375" style="625" customWidth="1"/>
    <col min="14" max="16384" width="9" style="625"/>
  </cols>
  <sheetData>
    <row r="1" spans="1:13" ht="42.75" customHeight="1">
      <c r="A1" s="621" t="s">
        <v>343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3"/>
      <c r="M1" s="624"/>
    </row>
    <row r="2" spans="1:13" ht="49.5" customHeight="1">
      <c r="A2" s="626" t="s">
        <v>94</v>
      </c>
      <c r="B2" s="627" t="s">
        <v>344</v>
      </c>
      <c r="C2" s="627" t="s">
        <v>345</v>
      </c>
      <c r="D2" s="628" t="s">
        <v>346</v>
      </c>
      <c r="E2" s="628" t="s">
        <v>347</v>
      </c>
      <c r="F2" s="629" t="s">
        <v>97</v>
      </c>
      <c r="G2" s="630"/>
      <c r="H2" s="631"/>
      <c r="I2" s="632" t="s">
        <v>348</v>
      </c>
      <c r="J2" s="633"/>
      <c r="K2" s="634"/>
      <c r="L2" s="635" t="s">
        <v>349</v>
      </c>
      <c r="M2" s="636"/>
    </row>
    <row r="3" spans="1:13" ht="54" customHeight="1">
      <c r="A3" s="637"/>
      <c r="B3" s="638"/>
      <c r="C3" s="638"/>
      <c r="D3" s="639"/>
      <c r="E3" s="639"/>
      <c r="F3" s="638"/>
      <c r="G3" s="638"/>
      <c r="H3" s="640"/>
      <c r="I3" s="641">
        <v>1020000</v>
      </c>
      <c r="J3" s="642"/>
      <c r="K3" s="643" t="s">
        <v>350</v>
      </c>
      <c r="L3" s="644" t="s">
        <v>351</v>
      </c>
      <c r="M3" s="645"/>
    </row>
    <row r="4" spans="1:13" ht="18.75" customHeight="1">
      <c r="A4" s="646" t="s">
        <v>352</v>
      </c>
      <c r="B4" s="638"/>
      <c r="C4" s="638"/>
      <c r="D4" s="647"/>
      <c r="E4" s="648"/>
      <c r="F4" s="648"/>
      <c r="G4" s="648"/>
      <c r="H4" s="649"/>
      <c r="I4" s="650">
        <v>560000</v>
      </c>
      <c r="J4" s="650">
        <v>1120000</v>
      </c>
      <c r="K4" s="650">
        <v>1680000</v>
      </c>
      <c r="L4" s="651"/>
      <c r="M4" s="645"/>
    </row>
    <row r="5" spans="1:13" ht="18.75" customHeight="1">
      <c r="A5" s="646"/>
      <c r="B5" s="638"/>
      <c r="C5" s="638"/>
      <c r="D5" s="647"/>
      <c r="E5" s="648"/>
      <c r="F5" s="648" t="s">
        <v>353</v>
      </c>
      <c r="G5" s="648" t="s">
        <v>354</v>
      </c>
      <c r="H5" s="649" t="s">
        <v>355</v>
      </c>
      <c r="I5" s="648" t="s">
        <v>353</v>
      </c>
      <c r="J5" s="648" t="s">
        <v>354</v>
      </c>
      <c r="K5" s="649" t="s">
        <v>355</v>
      </c>
      <c r="L5" s="651"/>
      <c r="M5" s="645"/>
    </row>
    <row r="6" spans="1:13" ht="18.75" customHeight="1">
      <c r="A6" s="646"/>
      <c r="B6" s="652">
        <v>660000</v>
      </c>
      <c r="C6" s="652">
        <v>800000</v>
      </c>
      <c r="D6" s="653" t="s">
        <v>356</v>
      </c>
      <c r="E6" s="653" t="s">
        <v>357</v>
      </c>
      <c r="F6" s="654">
        <v>491000</v>
      </c>
      <c r="G6" s="654">
        <v>840000</v>
      </c>
      <c r="H6" s="654">
        <v>1134000</v>
      </c>
      <c r="I6" s="655">
        <f>I4-F6</f>
        <v>69000</v>
      </c>
      <c r="J6" s="655">
        <f>J4-G6</f>
        <v>280000</v>
      </c>
      <c r="K6" s="655">
        <f>K4-H6</f>
        <v>546000</v>
      </c>
      <c r="L6" s="651"/>
      <c r="M6" s="645"/>
    </row>
    <row r="7" spans="1:13" ht="18.75" customHeight="1">
      <c r="A7" s="646"/>
      <c r="B7" s="656"/>
      <c r="C7" s="656"/>
      <c r="D7" s="653" t="s">
        <v>358</v>
      </c>
      <c r="E7" s="653" t="s">
        <v>359</v>
      </c>
      <c r="F7" s="654">
        <v>432000</v>
      </c>
      <c r="G7" s="654">
        <v>739000</v>
      </c>
      <c r="H7" s="654">
        <v>998000</v>
      </c>
      <c r="I7" s="655">
        <f>I4-F7</f>
        <v>128000</v>
      </c>
      <c r="J7" s="655">
        <f>J4-G7</f>
        <v>381000</v>
      </c>
      <c r="K7" s="655">
        <f>K4-H7</f>
        <v>682000</v>
      </c>
      <c r="L7" s="651"/>
      <c r="M7" s="645"/>
    </row>
    <row r="8" spans="1:13" ht="18.75" customHeight="1">
      <c r="A8" s="657"/>
      <c r="B8" s="658"/>
      <c r="C8" s="658"/>
      <c r="D8" s="653" t="s">
        <v>360</v>
      </c>
      <c r="E8" s="653" t="s">
        <v>361</v>
      </c>
      <c r="F8" s="654">
        <v>344000</v>
      </c>
      <c r="G8" s="654">
        <v>588000</v>
      </c>
      <c r="H8" s="654">
        <v>794000</v>
      </c>
      <c r="I8" s="655">
        <f>I4-F8</f>
        <v>216000</v>
      </c>
      <c r="J8" s="655">
        <f>J4-G8</f>
        <v>532000</v>
      </c>
      <c r="K8" s="655">
        <f>K4-H8</f>
        <v>886000</v>
      </c>
      <c r="L8" s="659"/>
      <c r="M8" s="645"/>
    </row>
    <row r="9" spans="1:13" ht="18.75" customHeight="1">
      <c r="A9" s="646" t="s">
        <v>362</v>
      </c>
      <c r="B9" s="638"/>
      <c r="C9" s="638"/>
      <c r="D9" s="647"/>
      <c r="E9" s="648"/>
      <c r="F9" s="648"/>
      <c r="G9" s="648"/>
      <c r="H9" s="649"/>
      <c r="I9" s="660">
        <v>1120000</v>
      </c>
      <c r="J9" s="660">
        <v>1680000</v>
      </c>
      <c r="K9" s="661">
        <v>2240000</v>
      </c>
      <c r="L9" s="662"/>
      <c r="M9" s="645"/>
    </row>
    <row r="10" spans="1:13" ht="18.75" customHeight="1">
      <c r="A10" s="646"/>
      <c r="B10" s="638"/>
      <c r="C10" s="638"/>
      <c r="D10" s="647"/>
      <c r="E10" s="648"/>
      <c r="F10" s="648" t="s">
        <v>363</v>
      </c>
      <c r="G10" s="648" t="s">
        <v>364</v>
      </c>
      <c r="H10" s="649" t="s">
        <v>365</v>
      </c>
      <c r="I10" s="648" t="s">
        <v>363</v>
      </c>
      <c r="J10" s="648" t="s">
        <v>364</v>
      </c>
      <c r="K10" s="649" t="s">
        <v>365</v>
      </c>
      <c r="L10" s="662"/>
      <c r="M10" s="645"/>
    </row>
    <row r="11" spans="1:13" ht="18.75" customHeight="1">
      <c r="A11" s="646"/>
      <c r="B11" s="652">
        <v>660000</v>
      </c>
      <c r="C11" s="652">
        <v>800000</v>
      </c>
      <c r="D11" s="653" t="s">
        <v>356</v>
      </c>
      <c r="E11" s="653" t="s">
        <v>366</v>
      </c>
      <c r="F11" s="654">
        <v>1009000</v>
      </c>
      <c r="G11" s="654">
        <v>1294000</v>
      </c>
      <c r="H11" s="654">
        <v>1552000</v>
      </c>
      <c r="I11" s="655">
        <f>I9-F11</f>
        <v>111000</v>
      </c>
      <c r="J11" s="655">
        <f>J9-G11</f>
        <v>386000</v>
      </c>
      <c r="K11" s="655">
        <f>K9-H11</f>
        <v>688000</v>
      </c>
      <c r="L11" s="662"/>
      <c r="M11" s="645"/>
    </row>
    <row r="12" spans="1:13" ht="18.75" customHeight="1">
      <c r="A12" s="646"/>
      <c r="B12" s="656"/>
      <c r="C12" s="656"/>
      <c r="D12" s="653" t="s">
        <v>358</v>
      </c>
      <c r="E12" s="653" t="s">
        <v>367</v>
      </c>
      <c r="F12" s="654">
        <v>888000</v>
      </c>
      <c r="G12" s="654">
        <v>1138000</v>
      </c>
      <c r="H12" s="654">
        <v>1366000</v>
      </c>
      <c r="I12" s="655">
        <f>I9-F12</f>
        <v>232000</v>
      </c>
      <c r="J12" s="655">
        <f>J9-G12</f>
        <v>542000</v>
      </c>
      <c r="K12" s="655">
        <f>K9-H12</f>
        <v>874000</v>
      </c>
      <c r="L12" s="662"/>
      <c r="M12" s="645"/>
    </row>
    <row r="13" spans="1:13" ht="18.75" customHeight="1">
      <c r="A13" s="657"/>
      <c r="B13" s="658"/>
      <c r="C13" s="658"/>
      <c r="D13" s="653" t="s">
        <v>360</v>
      </c>
      <c r="E13" s="653" t="s">
        <v>368</v>
      </c>
      <c r="F13" s="654">
        <v>706000</v>
      </c>
      <c r="G13" s="654">
        <v>906000</v>
      </c>
      <c r="H13" s="654">
        <v>1087000</v>
      </c>
      <c r="I13" s="655">
        <f>I9-F13</f>
        <v>414000</v>
      </c>
      <c r="J13" s="655">
        <f>J9-G13</f>
        <v>774000</v>
      </c>
      <c r="K13" s="655">
        <f>K9-H13</f>
        <v>1153000</v>
      </c>
      <c r="L13" s="662"/>
      <c r="M13" s="645"/>
    </row>
    <row r="14" spans="1:13" ht="18.75" customHeight="1">
      <c r="A14" s="663"/>
      <c r="B14" s="664"/>
      <c r="C14" s="664"/>
      <c r="D14" s="665"/>
      <c r="E14" s="666"/>
      <c r="F14" s="666"/>
      <c r="G14" s="666"/>
      <c r="H14" s="667"/>
      <c r="I14" s="668">
        <v>1120000</v>
      </c>
      <c r="J14" s="668">
        <v>1680000</v>
      </c>
      <c r="K14" s="669">
        <v>2240000</v>
      </c>
      <c r="L14" s="662"/>
      <c r="M14" s="645"/>
    </row>
    <row r="15" spans="1:13" ht="18.75" customHeight="1">
      <c r="A15" s="646" t="s">
        <v>369</v>
      </c>
      <c r="B15" s="638"/>
      <c r="C15" s="638"/>
      <c r="D15" s="647"/>
      <c r="E15" s="648"/>
      <c r="F15" s="648" t="s">
        <v>363</v>
      </c>
      <c r="G15" s="648" t="s">
        <v>364</v>
      </c>
      <c r="H15" s="649" t="s">
        <v>365</v>
      </c>
      <c r="I15" s="648" t="s">
        <v>363</v>
      </c>
      <c r="J15" s="648" t="s">
        <v>364</v>
      </c>
      <c r="K15" s="649" t="s">
        <v>365</v>
      </c>
      <c r="L15" s="662"/>
      <c r="M15" s="645"/>
    </row>
    <row r="16" spans="1:13" ht="18.75" customHeight="1">
      <c r="A16" s="646"/>
      <c r="B16" s="652">
        <v>660000</v>
      </c>
      <c r="C16" s="652">
        <v>800000</v>
      </c>
      <c r="D16" s="653" t="s">
        <v>356</v>
      </c>
      <c r="E16" s="653" t="s">
        <v>370</v>
      </c>
      <c r="F16" s="654">
        <v>1048000</v>
      </c>
      <c r="G16" s="654">
        <v>1344000</v>
      </c>
      <c r="H16" s="654">
        <v>1613000</v>
      </c>
      <c r="I16" s="655">
        <f>I14-F16</f>
        <v>72000</v>
      </c>
      <c r="J16" s="655">
        <f>J14-G16</f>
        <v>336000</v>
      </c>
      <c r="K16" s="655">
        <f>K14-H16</f>
        <v>627000</v>
      </c>
      <c r="L16" s="662"/>
      <c r="M16" s="645"/>
    </row>
    <row r="17" spans="1:32" ht="18.75" customHeight="1">
      <c r="A17" s="646"/>
      <c r="B17" s="656"/>
      <c r="C17" s="656"/>
      <c r="D17" s="653" t="s">
        <v>358</v>
      </c>
      <c r="E17" s="653" t="s">
        <v>371</v>
      </c>
      <c r="F17" s="654">
        <v>923000</v>
      </c>
      <c r="G17" s="654">
        <v>1183000</v>
      </c>
      <c r="H17" s="654">
        <v>1419000</v>
      </c>
      <c r="I17" s="655">
        <f>I14-F17</f>
        <v>197000</v>
      </c>
      <c r="J17" s="655">
        <f>J14-G17</f>
        <v>497000</v>
      </c>
      <c r="K17" s="655">
        <f>K14-H17</f>
        <v>821000</v>
      </c>
      <c r="L17" s="662"/>
      <c r="M17" s="645"/>
    </row>
    <row r="18" spans="1:32" ht="18.75" customHeight="1">
      <c r="A18" s="657"/>
      <c r="B18" s="658"/>
      <c r="C18" s="658"/>
      <c r="D18" s="653" t="s">
        <v>360</v>
      </c>
      <c r="E18" s="653" t="s">
        <v>372</v>
      </c>
      <c r="F18" s="654">
        <v>734000</v>
      </c>
      <c r="G18" s="654">
        <v>941000</v>
      </c>
      <c r="H18" s="654">
        <v>1129000</v>
      </c>
      <c r="I18" s="670">
        <f>I14-F18</f>
        <v>386000</v>
      </c>
      <c r="J18" s="670">
        <f>J14-G18</f>
        <v>739000</v>
      </c>
      <c r="K18" s="670">
        <f>K14-H18</f>
        <v>1111000</v>
      </c>
      <c r="L18" s="662"/>
      <c r="M18" s="645"/>
    </row>
    <row r="19" spans="1:32" ht="18.75" customHeight="1">
      <c r="A19" s="671" t="s">
        <v>373</v>
      </c>
      <c r="B19" s="664"/>
      <c r="C19" s="664"/>
      <c r="D19" s="665"/>
      <c r="E19" s="666"/>
      <c r="F19" s="666"/>
      <c r="G19" s="666"/>
      <c r="H19" s="672"/>
      <c r="I19" s="673">
        <v>1450000</v>
      </c>
      <c r="J19" s="673">
        <v>2175000</v>
      </c>
      <c r="K19" s="673">
        <v>2900000</v>
      </c>
      <c r="L19" s="674" t="s">
        <v>374</v>
      </c>
      <c r="M19" s="645"/>
    </row>
    <row r="20" spans="1:32" ht="18.75" customHeight="1">
      <c r="A20" s="675"/>
      <c r="B20" s="664"/>
      <c r="C20" s="664"/>
      <c r="D20" s="647"/>
      <c r="E20" s="648"/>
      <c r="F20" s="648" t="s">
        <v>363</v>
      </c>
      <c r="G20" s="648" t="s">
        <v>364</v>
      </c>
      <c r="H20" s="648" t="s">
        <v>365</v>
      </c>
      <c r="I20" s="676" t="s">
        <v>363</v>
      </c>
      <c r="J20" s="676" t="s">
        <v>364</v>
      </c>
      <c r="K20" s="676" t="s">
        <v>365</v>
      </c>
      <c r="L20" s="677"/>
      <c r="M20" s="636"/>
    </row>
    <row r="21" spans="1:32" ht="18.75" customHeight="1">
      <c r="A21" s="675"/>
      <c r="B21" s="652">
        <v>1214000</v>
      </c>
      <c r="C21" s="652">
        <v>1500000</v>
      </c>
      <c r="D21" s="653" t="s">
        <v>356</v>
      </c>
      <c r="E21" s="665" t="s">
        <v>375</v>
      </c>
      <c r="F21" s="654">
        <v>1408000</v>
      </c>
      <c r="G21" s="654">
        <v>1805000</v>
      </c>
      <c r="H21" s="654">
        <v>2166000</v>
      </c>
      <c r="I21" s="678">
        <f>I19-F21</f>
        <v>42000</v>
      </c>
      <c r="J21" s="678">
        <f>J19-G21</f>
        <v>370000</v>
      </c>
      <c r="K21" s="678">
        <f>K19-H21</f>
        <v>734000</v>
      </c>
      <c r="L21" s="679"/>
      <c r="M21" s="636"/>
    </row>
    <row r="22" spans="1:32" ht="18.75" customHeight="1">
      <c r="A22" s="675"/>
      <c r="B22" s="656"/>
      <c r="C22" s="656"/>
      <c r="D22" s="653" t="s">
        <v>358</v>
      </c>
      <c r="E22" s="665" t="s">
        <v>376</v>
      </c>
      <c r="F22" s="654">
        <v>1239000</v>
      </c>
      <c r="G22" s="654">
        <v>1589000</v>
      </c>
      <c r="H22" s="654">
        <v>1906000</v>
      </c>
      <c r="I22" s="678">
        <f>I19-F22</f>
        <v>211000</v>
      </c>
      <c r="J22" s="678">
        <f>J19-G22</f>
        <v>586000</v>
      </c>
      <c r="K22" s="678">
        <f>K19-H22</f>
        <v>994000</v>
      </c>
      <c r="L22" s="679"/>
      <c r="M22" s="636"/>
    </row>
    <row r="23" spans="1:32" ht="18.75" customHeight="1">
      <c r="A23" s="680"/>
      <c r="B23" s="658"/>
      <c r="C23" s="658"/>
      <c r="D23" s="653" t="s">
        <v>360</v>
      </c>
      <c r="E23" s="665" t="s">
        <v>377</v>
      </c>
      <c r="F23" s="654">
        <v>986000</v>
      </c>
      <c r="G23" s="654">
        <v>1264000</v>
      </c>
      <c r="H23" s="654">
        <v>1516000</v>
      </c>
      <c r="I23" s="678">
        <f>I19-F23</f>
        <v>464000</v>
      </c>
      <c r="J23" s="678">
        <f>J19-G23</f>
        <v>911000</v>
      </c>
      <c r="K23" s="678">
        <f>K19-H23</f>
        <v>1384000</v>
      </c>
      <c r="L23" s="681"/>
      <c r="M23" s="636"/>
      <c r="AF23" s="682" t="s">
        <v>378</v>
      </c>
    </row>
    <row r="24" spans="1:32" ht="18.75" customHeight="1">
      <c r="A24" s="671" t="s">
        <v>379</v>
      </c>
      <c r="B24" s="664"/>
      <c r="C24" s="664"/>
      <c r="D24" s="647"/>
      <c r="E24" s="648"/>
      <c r="F24" s="648"/>
      <c r="G24" s="648"/>
      <c r="H24" s="648"/>
      <c r="I24" s="673">
        <v>2175000</v>
      </c>
      <c r="J24" s="673">
        <v>2900000</v>
      </c>
      <c r="K24" s="683">
        <v>3625000</v>
      </c>
      <c r="L24" s="677"/>
      <c r="M24" s="636"/>
    </row>
    <row r="25" spans="1:32" ht="18.75" customHeight="1">
      <c r="A25" s="675"/>
      <c r="B25" s="664"/>
      <c r="C25" s="664"/>
      <c r="D25" s="647"/>
      <c r="E25" s="648"/>
      <c r="F25" s="648" t="s">
        <v>380</v>
      </c>
      <c r="G25" s="648" t="s">
        <v>381</v>
      </c>
      <c r="H25" s="648" t="s">
        <v>382</v>
      </c>
      <c r="I25" s="684" t="s">
        <v>383</v>
      </c>
      <c r="J25" s="684" t="s">
        <v>384</v>
      </c>
      <c r="K25" s="684" t="s">
        <v>385</v>
      </c>
      <c r="L25" s="679"/>
      <c r="M25" s="636"/>
    </row>
    <row r="26" spans="1:32" ht="18.75" customHeight="1">
      <c r="A26" s="675"/>
      <c r="B26" s="652">
        <v>1214000</v>
      </c>
      <c r="C26" s="652">
        <v>1500000</v>
      </c>
      <c r="D26" s="653" t="s">
        <v>386</v>
      </c>
      <c r="E26" s="665" t="s">
        <v>387</v>
      </c>
      <c r="F26" s="654">
        <v>2112000</v>
      </c>
      <c r="G26" s="654">
        <v>2407000</v>
      </c>
      <c r="H26" s="654">
        <v>2708000</v>
      </c>
      <c r="I26" s="678">
        <f>I24-F26</f>
        <v>63000</v>
      </c>
      <c r="J26" s="678">
        <f>J24-G26</f>
        <v>493000</v>
      </c>
      <c r="K26" s="678">
        <f>K24-H26</f>
        <v>917000</v>
      </c>
      <c r="L26" s="679"/>
      <c r="M26" s="636"/>
    </row>
    <row r="27" spans="1:32" ht="18.75" customHeight="1">
      <c r="A27" s="675"/>
      <c r="B27" s="656"/>
      <c r="C27" s="656"/>
      <c r="D27" s="653" t="s">
        <v>388</v>
      </c>
      <c r="E27" s="665" t="s">
        <v>389</v>
      </c>
      <c r="F27" s="654">
        <v>1859000</v>
      </c>
      <c r="G27" s="654">
        <v>2118000</v>
      </c>
      <c r="H27" s="654">
        <v>2383000</v>
      </c>
      <c r="I27" s="678">
        <f>I24-F27</f>
        <v>316000</v>
      </c>
      <c r="J27" s="678">
        <f>J24-G27</f>
        <v>782000</v>
      </c>
      <c r="K27" s="678">
        <f>K24-H27</f>
        <v>1242000</v>
      </c>
      <c r="L27" s="679"/>
      <c r="M27" s="636"/>
    </row>
    <row r="28" spans="1:32" ht="18.75" customHeight="1">
      <c r="A28" s="680"/>
      <c r="B28" s="658"/>
      <c r="C28" s="658"/>
      <c r="D28" s="653" t="s">
        <v>390</v>
      </c>
      <c r="E28" s="665" t="s">
        <v>391</v>
      </c>
      <c r="F28" s="654">
        <v>1478000</v>
      </c>
      <c r="G28" s="654">
        <v>1685000</v>
      </c>
      <c r="H28" s="654">
        <v>1896000</v>
      </c>
      <c r="I28" s="678">
        <f>I24-F28</f>
        <v>697000</v>
      </c>
      <c r="J28" s="678">
        <f>J24-G28</f>
        <v>1215000</v>
      </c>
      <c r="K28" s="678">
        <f>K24-H28</f>
        <v>1729000</v>
      </c>
      <c r="L28" s="681"/>
      <c r="M28" s="636"/>
      <c r="AF28" s="682" t="s">
        <v>392</v>
      </c>
    </row>
    <row r="29" spans="1:32" ht="18.75" customHeight="1">
      <c r="A29" s="685" t="s">
        <v>393</v>
      </c>
      <c r="B29" s="664"/>
      <c r="C29" s="664"/>
      <c r="D29" s="647"/>
      <c r="E29" s="648"/>
      <c r="F29" s="648"/>
      <c r="G29" s="648"/>
      <c r="H29" s="648"/>
      <c r="I29" s="686">
        <v>2505000</v>
      </c>
      <c r="J29" s="686">
        <v>3340000</v>
      </c>
      <c r="K29" s="686">
        <v>4175000</v>
      </c>
      <c r="L29" s="687" t="s">
        <v>394</v>
      </c>
      <c r="M29" s="636"/>
    </row>
    <row r="30" spans="1:32" ht="18.75" customHeight="1">
      <c r="A30" s="688"/>
      <c r="B30" s="664"/>
      <c r="C30" s="664"/>
      <c r="D30" s="647"/>
      <c r="E30" s="648"/>
      <c r="F30" s="648" t="s">
        <v>383</v>
      </c>
      <c r="G30" s="648" t="s">
        <v>384</v>
      </c>
      <c r="H30" s="648" t="s">
        <v>385</v>
      </c>
      <c r="I30" s="648" t="s">
        <v>383</v>
      </c>
      <c r="J30" s="648" t="s">
        <v>384</v>
      </c>
      <c r="K30" s="648" t="s">
        <v>385</v>
      </c>
      <c r="L30" s="689"/>
      <c r="M30" s="636"/>
    </row>
    <row r="31" spans="1:32" ht="18.75" customHeight="1">
      <c r="A31" s="688"/>
      <c r="B31" s="652">
        <v>1798000</v>
      </c>
      <c r="C31" s="652">
        <v>2200000</v>
      </c>
      <c r="D31" s="653" t="s">
        <v>386</v>
      </c>
      <c r="E31" s="653" t="s">
        <v>395</v>
      </c>
      <c r="F31" s="654">
        <v>2433000</v>
      </c>
      <c r="G31" s="654">
        <v>2772000</v>
      </c>
      <c r="H31" s="654">
        <v>3119000</v>
      </c>
      <c r="I31" s="690">
        <f>I29-F31</f>
        <v>72000</v>
      </c>
      <c r="J31" s="690">
        <f>J29-G31</f>
        <v>568000</v>
      </c>
      <c r="K31" s="690">
        <f>K29-H31</f>
        <v>1056000</v>
      </c>
      <c r="L31" s="689"/>
      <c r="M31" s="636"/>
    </row>
    <row r="32" spans="1:32" ht="18.75" customHeight="1">
      <c r="A32" s="688"/>
      <c r="B32" s="656"/>
      <c r="C32" s="656"/>
      <c r="D32" s="653" t="s">
        <v>388</v>
      </c>
      <c r="E32" s="653" t="s">
        <v>396</v>
      </c>
      <c r="F32" s="654">
        <v>2141000</v>
      </c>
      <c r="G32" s="654">
        <v>2440000</v>
      </c>
      <c r="H32" s="654">
        <v>2744000</v>
      </c>
      <c r="I32" s="690">
        <f>I29-F32</f>
        <v>364000</v>
      </c>
      <c r="J32" s="690">
        <f>J29-G32</f>
        <v>900000</v>
      </c>
      <c r="K32" s="690">
        <f>K29-H32</f>
        <v>1431000</v>
      </c>
      <c r="L32" s="689"/>
      <c r="M32" s="636"/>
    </row>
    <row r="33" spans="1:13" ht="18.75" customHeight="1">
      <c r="A33" s="691"/>
      <c r="B33" s="692"/>
      <c r="C33" s="692"/>
      <c r="D33" s="653" t="s">
        <v>390</v>
      </c>
      <c r="E33" s="693" t="s">
        <v>397</v>
      </c>
      <c r="F33" s="654">
        <v>1703000</v>
      </c>
      <c r="G33" s="654">
        <v>1941000</v>
      </c>
      <c r="H33" s="654">
        <v>2183000</v>
      </c>
      <c r="I33" s="690">
        <f>I29-F33</f>
        <v>802000</v>
      </c>
      <c r="J33" s="690">
        <f>J29-G33</f>
        <v>1399000</v>
      </c>
      <c r="K33" s="690">
        <f>K29-H33</f>
        <v>1992000</v>
      </c>
      <c r="L33" s="694"/>
      <c r="M33" s="636"/>
    </row>
    <row r="34" spans="1:13" ht="18.75" customHeight="1">
      <c r="A34" s="685" t="s">
        <v>398</v>
      </c>
      <c r="B34" s="664"/>
      <c r="C34" s="664"/>
      <c r="D34" s="647"/>
      <c r="E34" s="648"/>
      <c r="F34" s="648"/>
      <c r="G34" s="648"/>
      <c r="H34" s="648"/>
      <c r="I34" s="686">
        <v>2205000</v>
      </c>
      <c r="J34" s="686">
        <v>2940000</v>
      </c>
      <c r="K34" s="686">
        <v>3675000</v>
      </c>
      <c r="L34" s="687" t="s">
        <v>399</v>
      </c>
      <c r="M34" s="636"/>
    </row>
    <row r="35" spans="1:13" ht="18.75" customHeight="1">
      <c r="A35" s="688"/>
      <c r="B35" s="664"/>
      <c r="C35" s="664"/>
      <c r="D35" s="647"/>
      <c r="E35" s="648"/>
      <c r="F35" s="648" t="s">
        <v>383</v>
      </c>
      <c r="G35" s="648" t="s">
        <v>384</v>
      </c>
      <c r="H35" s="648" t="s">
        <v>385</v>
      </c>
      <c r="I35" s="648" t="s">
        <v>383</v>
      </c>
      <c r="J35" s="648" t="s">
        <v>384</v>
      </c>
      <c r="K35" s="648" t="s">
        <v>385</v>
      </c>
      <c r="L35" s="689"/>
      <c r="M35" s="636"/>
    </row>
    <row r="36" spans="1:13" ht="18.75" customHeight="1">
      <c r="A36" s="688"/>
      <c r="B36" s="652">
        <v>1798000</v>
      </c>
      <c r="C36" s="652">
        <v>2200000</v>
      </c>
      <c r="D36" s="653" t="s">
        <v>386</v>
      </c>
      <c r="E36" s="653" t="s">
        <v>395</v>
      </c>
      <c r="F36" s="654">
        <v>2148000</v>
      </c>
      <c r="G36" s="654">
        <v>2387000</v>
      </c>
      <c r="H36" s="654">
        <v>2536000</v>
      </c>
      <c r="I36" s="690">
        <f>I34-F36</f>
        <v>57000</v>
      </c>
      <c r="J36" s="690">
        <f>J34-G36</f>
        <v>553000</v>
      </c>
      <c r="K36" s="690">
        <f>K34-H36</f>
        <v>1139000</v>
      </c>
      <c r="L36" s="689"/>
      <c r="M36" s="636"/>
    </row>
    <row r="37" spans="1:13" ht="18.75" customHeight="1">
      <c r="A37" s="688"/>
      <c r="B37" s="656"/>
      <c r="C37" s="656"/>
      <c r="D37" s="653" t="s">
        <v>388</v>
      </c>
      <c r="E37" s="653" t="s">
        <v>396</v>
      </c>
      <c r="F37" s="654">
        <v>1925000</v>
      </c>
      <c r="G37" s="654">
        <v>2139000</v>
      </c>
      <c r="H37" s="654">
        <v>2273000</v>
      </c>
      <c r="I37" s="690">
        <f>I34-F37</f>
        <v>280000</v>
      </c>
      <c r="J37" s="690">
        <f>J34-G37</f>
        <v>801000</v>
      </c>
      <c r="K37" s="690">
        <f>K34-H37</f>
        <v>1402000</v>
      </c>
      <c r="L37" s="689"/>
      <c r="M37" s="636"/>
    </row>
    <row r="38" spans="1:13" ht="18.75" customHeight="1">
      <c r="A38" s="691"/>
      <c r="B38" s="692"/>
      <c r="C38" s="692"/>
      <c r="D38" s="653" t="s">
        <v>390</v>
      </c>
      <c r="E38" s="693" t="s">
        <v>397</v>
      </c>
      <c r="F38" s="654">
        <v>1504000</v>
      </c>
      <c r="G38" s="654">
        <v>1671000</v>
      </c>
      <c r="H38" s="654">
        <v>1775000</v>
      </c>
      <c r="I38" s="690">
        <f>I34-F38</f>
        <v>701000</v>
      </c>
      <c r="J38" s="690">
        <f>J34-G38</f>
        <v>1269000</v>
      </c>
      <c r="K38" s="690">
        <f>K34-H38</f>
        <v>1900000</v>
      </c>
      <c r="L38" s="694"/>
      <c r="M38" s="636"/>
    </row>
    <row r="39" spans="1:13" s="695" customFormat="1" ht="66.75" customHeight="1">
      <c r="D39" s="696"/>
      <c r="I39" s="697"/>
      <c r="J39" s="697"/>
      <c r="K39" s="697"/>
    </row>
    <row r="47" spans="1:13">
      <c r="L47" s="699"/>
      <c r="M47" s="699"/>
    </row>
  </sheetData>
  <mergeCells count="33">
    <mergeCell ref="A29:A33"/>
    <mergeCell ref="L29:L33"/>
    <mergeCell ref="B31:B33"/>
    <mergeCell ref="C31:C33"/>
    <mergeCell ref="A34:A38"/>
    <mergeCell ref="L34:L38"/>
    <mergeCell ref="B36:B38"/>
    <mergeCell ref="C36:C38"/>
    <mergeCell ref="A19:A23"/>
    <mergeCell ref="L20:L23"/>
    <mergeCell ref="B21:B23"/>
    <mergeCell ref="C21:C23"/>
    <mergeCell ref="A24:A28"/>
    <mergeCell ref="L24:L28"/>
    <mergeCell ref="B26:B28"/>
    <mergeCell ref="C26:C28"/>
    <mergeCell ref="C6:C8"/>
    <mergeCell ref="A9:A13"/>
    <mergeCell ref="B11:B13"/>
    <mergeCell ref="C11:C13"/>
    <mergeCell ref="A15:A18"/>
    <mergeCell ref="B16:B18"/>
    <mergeCell ref="C16:C18"/>
    <mergeCell ref="A1:L1"/>
    <mergeCell ref="A2:A3"/>
    <mergeCell ref="D2:D3"/>
    <mergeCell ref="E2:E3"/>
    <mergeCell ref="F2:H2"/>
    <mergeCell ref="I2:K2"/>
    <mergeCell ref="I3:J3"/>
    <mergeCell ref="L3:L8"/>
    <mergeCell ref="A4:A8"/>
    <mergeCell ref="B6:B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E26" sqref="E26"/>
    </sheetView>
  </sheetViews>
  <sheetFormatPr defaultRowHeight="16.5"/>
  <sheetData>
    <row r="1" spans="1:15" ht="36.75" customHeight="1">
      <c r="A1" s="275" t="s">
        <v>131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30" customHeight="1">
      <c r="A2" s="277" t="s">
        <v>130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278" t="s">
        <v>94</v>
      </c>
      <c r="B3" s="278"/>
      <c r="C3" s="279"/>
      <c r="D3" s="282" t="s">
        <v>95</v>
      </c>
      <c r="E3" s="283"/>
      <c r="F3" s="284"/>
      <c r="G3" s="282" t="s">
        <v>96</v>
      </c>
      <c r="H3" s="283"/>
      <c r="I3" s="284"/>
      <c r="J3" s="282" t="s">
        <v>97</v>
      </c>
      <c r="K3" s="283"/>
      <c r="L3" s="284"/>
      <c r="M3" s="282" t="s">
        <v>98</v>
      </c>
      <c r="N3" s="283"/>
      <c r="O3" s="283"/>
    </row>
    <row r="4" spans="1:15">
      <c r="A4" s="280"/>
      <c r="B4" s="280"/>
      <c r="C4" s="281"/>
      <c r="D4" s="91" t="s">
        <v>40</v>
      </c>
      <c r="E4" s="91" t="s">
        <v>43</v>
      </c>
      <c r="F4" s="91" t="s">
        <v>39</v>
      </c>
      <c r="G4" s="91" t="s">
        <v>40</v>
      </c>
      <c r="H4" s="91" t="s">
        <v>43</v>
      </c>
      <c r="I4" s="91" t="s">
        <v>39</v>
      </c>
      <c r="J4" s="91" t="s">
        <v>40</v>
      </c>
      <c r="K4" s="91" t="s">
        <v>43</v>
      </c>
      <c r="L4" s="91" t="s">
        <v>39</v>
      </c>
      <c r="M4" s="91" t="s">
        <v>40</v>
      </c>
      <c r="N4" s="91" t="s">
        <v>43</v>
      </c>
      <c r="O4" s="90" t="s">
        <v>39</v>
      </c>
    </row>
    <row r="5" spans="1:15">
      <c r="A5" s="265" t="s">
        <v>42</v>
      </c>
      <c r="B5" s="259" t="s">
        <v>99</v>
      </c>
      <c r="C5" s="80" t="s">
        <v>100</v>
      </c>
      <c r="D5" s="259">
        <v>5</v>
      </c>
      <c r="E5" s="259">
        <v>10</v>
      </c>
      <c r="F5" s="259">
        <v>15</v>
      </c>
      <c r="G5" s="259">
        <v>560</v>
      </c>
      <c r="H5" s="262">
        <v>1120</v>
      </c>
      <c r="I5" s="262">
        <v>1680</v>
      </c>
      <c r="J5" s="80">
        <v>491</v>
      </c>
      <c r="K5" s="80">
        <v>840</v>
      </c>
      <c r="L5" s="81">
        <v>1134</v>
      </c>
      <c r="M5" s="80">
        <v>69</v>
      </c>
      <c r="N5" s="80">
        <v>280</v>
      </c>
      <c r="O5" s="82">
        <v>546</v>
      </c>
    </row>
    <row r="6" spans="1:15" ht="27">
      <c r="A6" s="266"/>
      <c r="B6" s="260"/>
      <c r="C6" s="80" t="s">
        <v>102</v>
      </c>
      <c r="D6" s="260"/>
      <c r="E6" s="260"/>
      <c r="F6" s="260"/>
      <c r="G6" s="260"/>
      <c r="H6" s="263"/>
      <c r="I6" s="263"/>
      <c r="J6" s="80">
        <v>432</v>
      </c>
      <c r="K6" s="80">
        <v>739</v>
      </c>
      <c r="L6" s="80">
        <v>998</v>
      </c>
      <c r="M6" s="80">
        <v>128</v>
      </c>
      <c r="N6" s="80">
        <v>381</v>
      </c>
      <c r="O6" s="82">
        <v>682</v>
      </c>
    </row>
    <row r="7" spans="1:15">
      <c r="A7" s="266"/>
      <c r="B7" s="261"/>
      <c r="C7" s="80" t="s">
        <v>104</v>
      </c>
      <c r="D7" s="261"/>
      <c r="E7" s="261"/>
      <c r="F7" s="261"/>
      <c r="G7" s="261"/>
      <c r="H7" s="264"/>
      <c r="I7" s="264"/>
      <c r="J7" s="80">
        <v>344</v>
      </c>
      <c r="K7" s="80">
        <v>588</v>
      </c>
      <c r="L7" s="80">
        <v>794</v>
      </c>
      <c r="M7" s="80">
        <v>216</v>
      </c>
      <c r="N7" s="80">
        <v>532</v>
      </c>
      <c r="O7" s="82">
        <v>886</v>
      </c>
    </row>
    <row r="8" spans="1:15">
      <c r="A8" s="266"/>
      <c r="B8" s="259" t="s">
        <v>38</v>
      </c>
      <c r="C8" s="80" t="s">
        <v>106</v>
      </c>
      <c r="D8" s="259">
        <v>10</v>
      </c>
      <c r="E8" s="259">
        <v>15</v>
      </c>
      <c r="F8" s="259">
        <v>20</v>
      </c>
      <c r="G8" s="262">
        <v>1120</v>
      </c>
      <c r="H8" s="262">
        <v>1680</v>
      </c>
      <c r="I8" s="262">
        <v>2240</v>
      </c>
      <c r="J8" s="81">
        <v>1009</v>
      </c>
      <c r="K8" s="81">
        <v>1294</v>
      </c>
      <c r="L8" s="81">
        <v>1552</v>
      </c>
      <c r="M8" s="80">
        <v>111</v>
      </c>
      <c r="N8" s="80">
        <v>386</v>
      </c>
      <c r="O8" s="82">
        <v>688</v>
      </c>
    </row>
    <row r="9" spans="1:15" ht="27">
      <c r="A9" s="266"/>
      <c r="B9" s="260"/>
      <c r="C9" s="80" t="s">
        <v>107</v>
      </c>
      <c r="D9" s="260"/>
      <c r="E9" s="260"/>
      <c r="F9" s="260"/>
      <c r="G9" s="263"/>
      <c r="H9" s="263"/>
      <c r="I9" s="263"/>
      <c r="J9" s="80">
        <v>888</v>
      </c>
      <c r="K9" s="81">
        <v>1138</v>
      </c>
      <c r="L9" s="81">
        <v>1366</v>
      </c>
      <c r="M9" s="80">
        <v>232</v>
      </c>
      <c r="N9" s="80">
        <v>542</v>
      </c>
      <c r="O9" s="82">
        <v>874</v>
      </c>
    </row>
    <row r="10" spans="1:15">
      <c r="A10" s="266"/>
      <c r="B10" s="261"/>
      <c r="C10" s="80" t="s">
        <v>108</v>
      </c>
      <c r="D10" s="261"/>
      <c r="E10" s="261"/>
      <c r="F10" s="261"/>
      <c r="G10" s="264"/>
      <c r="H10" s="264"/>
      <c r="I10" s="264"/>
      <c r="J10" s="80">
        <v>706</v>
      </c>
      <c r="K10" s="80">
        <v>906</v>
      </c>
      <c r="L10" s="81">
        <v>1087</v>
      </c>
      <c r="M10" s="80">
        <v>414</v>
      </c>
      <c r="N10" s="80">
        <v>774</v>
      </c>
      <c r="O10" s="83">
        <v>1153</v>
      </c>
    </row>
    <row r="11" spans="1:15">
      <c r="A11" s="266"/>
      <c r="B11" s="259" t="s">
        <v>109</v>
      </c>
      <c r="C11" s="80" t="s">
        <v>110</v>
      </c>
      <c r="D11" s="259">
        <v>10</v>
      </c>
      <c r="E11" s="259">
        <v>15</v>
      </c>
      <c r="F11" s="259">
        <v>20</v>
      </c>
      <c r="G11" s="262">
        <v>1120</v>
      </c>
      <c r="H11" s="262">
        <v>1680</v>
      </c>
      <c r="I11" s="262">
        <v>2240</v>
      </c>
      <c r="J11" s="81">
        <v>1048</v>
      </c>
      <c r="K11" s="81">
        <v>1344</v>
      </c>
      <c r="L11" s="81">
        <v>1613</v>
      </c>
      <c r="M11" s="80">
        <v>72</v>
      </c>
      <c r="N11" s="80">
        <v>336</v>
      </c>
      <c r="O11" s="82">
        <v>627</v>
      </c>
    </row>
    <row r="12" spans="1:15" ht="27">
      <c r="A12" s="266"/>
      <c r="B12" s="260"/>
      <c r="C12" s="80" t="s">
        <v>111</v>
      </c>
      <c r="D12" s="260"/>
      <c r="E12" s="260"/>
      <c r="F12" s="260"/>
      <c r="G12" s="263"/>
      <c r="H12" s="263"/>
      <c r="I12" s="263"/>
      <c r="J12" s="80">
        <v>923</v>
      </c>
      <c r="K12" s="81">
        <v>1183</v>
      </c>
      <c r="L12" s="81">
        <v>1419</v>
      </c>
      <c r="M12" s="80">
        <v>197</v>
      </c>
      <c r="N12" s="80">
        <v>497</v>
      </c>
      <c r="O12" s="82">
        <v>821</v>
      </c>
    </row>
    <row r="13" spans="1:15">
      <c r="A13" s="267"/>
      <c r="B13" s="261"/>
      <c r="C13" s="80" t="s">
        <v>112</v>
      </c>
      <c r="D13" s="261"/>
      <c r="E13" s="261"/>
      <c r="F13" s="261"/>
      <c r="G13" s="264"/>
      <c r="H13" s="264"/>
      <c r="I13" s="264"/>
      <c r="J13" s="80">
        <v>734</v>
      </c>
      <c r="K13" s="80">
        <v>941</v>
      </c>
      <c r="L13" s="81">
        <v>1129</v>
      </c>
      <c r="M13" s="80">
        <v>386</v>
      </c>
      <c r="N13" s="80">
        <v>739</v>
      </c>
      <c r="O13" s="83">
        <v>1111</v>
      </c>
    </row>
    <row r="14" spans="1:15">
      <c r="A14" s="265" t="s">
        <v>41</v>
      </c>
      <c r="B14" s="259" t="s">
        <v>38</v>
      </c>
      <c r="C14" s="80" t="s">
        <v>113</v>
      </c>
      <c r="D14" s="259">
        <v>10</v>
      </c>
      <c r="E14" s="259">
        <v>15</v>
      </c>
      <c r="F14" s="259">
        <v>20</v>
      </c>
      <c r="G14" s="262">
        <v>1450</v>
      </c>
      <c r="H14" s="262">
        <v>2175</v>
      </c>
      <c r="I14" s="262">
        <v>2900</v>
      </c>
      <c r="J14" s="81">
        <v>1408</v>
      </c>
      <c r="K14" s="81">
        <v>1805</v>
      </c>
      <c r="L14" s="81">
        <v>2166</v>
      </c>
      <c r="M14" s="80">
        <v>42</v>
      </c>
      <c r="N14" s="80">
        <v>370</v>
      </c>
      <c r="O14" s="82">
        <v>734</v>
      </c>
    </row>
    <row r="15" spans="1:15" ht="27">
      <c r="A15" s="266"/>
      <c r="B15" s="260"/>
      <c r="C15" s="80" t="s">
        <v>114</v>
      </c>
      <c r="D15" s="260"/>
      <c r="E15" s="260"/>
      <c r="F15" s="260"/>
      <c r="G15" s="263"/>
      <c r="H15" s="263"/>
      <c r="I15" s="263"/>
      <c r="J15" s="81">
        <v>1239</v>
      </c>
      <c r="K15" s="81">
        <v>1589</v>
      </c>
      <c r="L15" s="81">
        <v>1906</v>
      </c>
      <c r="M15" s="80">
        <v>211</v>
      </c>
      <c r="N15" s="80">
        <v>586</v>
      </c>
      <c r="O15" s="82">
        <v>994</v>
      </c>
    </row>
    <row r="16" spans="1:15">
      <c r="A16" s="266"/>
      <c r="B16" s="261"/>
      <c r="C16" s="80" t="s">
        <v>115</v>
      </c>
      <c r="D16" s="261"/>
      <c r="E16" s="261"/>
      <c r="F16" s="261"/>
      <c r="G16" s="264"/>
      <c r="H16" s="264"/>
      <c r="I16" s="264"/>
      <c r="J16" s="80">
        <v>986</v>
      </c>
      <c r="K16" s="81">
        <v>1264</v>
      </c>
      <c r="L16" s="81">
        <v>1516</v>
      </c>
      <c r="M16" s="80">
        <v>464</v>
      </c>
      <c r="N16" s="80">
        <v>911</v>
      </c>
      <c r="O16" s="83">
        <v>1384</v>
      </c>
    </row>
    <row r="17" spans="1:15">
      <c r="A17" s="266"/>
      <c r="B17" s="259" t="s">
        <v>109</v>
      </c>
      <c r="C17" s="80" t="s">
        <v>116</v>
      </c>
      <c r="D17" s="259">
        <v>15</v>
      </c>
      <c r="E17" s="259">
        <v>20</v>
      </c>
      <c r="F17" s="259">
        <v>25</v>
      </c>
      <c r="G17" s="262">
        <v>2175</v>
      </c>
      <c r="H17" s="262">
        <v>2900</v>
      </c>
      <c r="I17" s="262">
        <v>3625</v>
      </c>
      <c r="J17" s="81">
        <v>2112</v>
      </c>
      <c r="K17" s="81">
        <v>2407</v>
      </c>
      <c r="L17" s="81">
        <v>2708</v>
      </c>
      <c r="M17" s="80">
        <v>63</v>
      </c>
      <c r="N17" s="80">
        <v>493</v>
      </c>
      <c r="O17" s="82">
        <v>917</v>
      </c>
    </row>
    <row r="18" spans="1:15" ht="27">
      <c r="A18" s="266"/>
      <c r="B18" s="260"/>
      <c r="C18" s="80" t="s">
        <v>117</v>
      </c>
      <c r="D18" s="260"/>
      <c r="E18" s="260"/>
      <c r="F18" s="260"/>
      <c r="G18" s="263"/>
      <c r="H18" s="263"/>
      <c r="I18" s="263"/>
      <c r="J18" s="81">
        <v>1859</v>
      </c>
      <c r="K18" s="81">
        <v>2118</v>
      </c>
      <c r="L18" s="81">
        <v>2383</v>
      </c>
      <c r="M18" s="80">
        <v>316</v>
      </c>
      <c r="N18" s="80">
        <v>782</v>
      </c>
      <c r="O18" s="83">
        <v>1242</v>
      </c>
    </row>
    <row r="19" spans="1:15">
      <c r="A19" s="267"/>
      <c r="B19" s="261"/>
      <c r="C19" s="80" t="s">
        <v>118</v>
      </c>
      <c r="D19" s="261"/>
      <c r="E19" s="261"/>
      <c r="F19" s="261"/>
      <c r="G19" s="264"/>
      <c r="H19" s="264"/>
      <c r="I19" s="264"/>
      <c r="J19" s="81">
        <v>1478</v>
      </c>
      <c r="K19" s="81">
        <v>1685</v>
      </c>
      <c r="L19" s="81">
        <v>1896</v>
      </c>
      <c r="M19" s="80">
        <v>697</v>
      </c>
      <c r="N19" s="81">
        <v>1215</v>
      </c>
      <c r="O19" s="83">
        <v>1729</v>
      </c>
    </row>
    <row r="20" spans="1:15" ht="27">
      <c r="A20" s="78" t="s">
        <v>119</v>
      </c>
      <c r="B20" s="79" t="s">
        <v>94</v>
      </c>
      <c r="C20" s="80" t="s">
        <v>18</v>
      </c>
      <c r="D20" s="259">
        <v>15</v>
      </c>
      <c r="E20" s="259">
        <v>20</v>
      </c>
      <c r="F20" s="259">
        <v>25</v>
      </c>
      <c r="G20" s="262">
        <v>2505</v>
      </c>
      <c r="H20" s="262">
        <v>3340</v>
      </c>
      <c r="I20" s="262">
        <v>4175</v>
      </c>
      <c r="J20" s="81">
        <v>2433</v>
      </c>
      <c r="K20" s="81">
        <v>2772</v>
      </c>
      <c r="L20" s="81">
        <v>3119</v>
      </c>
      <c r="M20" s="80">
        <v>72</v>
      </c>
      <c r="N20" s="80">
        <v>568</v>
      </c>
      <c r="O20" s="83">
        <v>1056</v>
      </c>
    </row>
    <row r="21" spans="1:15" ht="27">
      <c r="A21" s="84" t="s">
        <v>120</v>
      </c>
      <c r="B21" s="86" t="s">
        <v>121</v>
      </c>
      <c r="C21" s="80" t="s">
        <v>122</v>
      </c>
      <c r="D21" s="260"/>
      <c r="E21" s="260"/>
      <c r="F21" s="260"/>
      <c r="G21" s="263"/>
      <c r="H21" s="263"/>
      <c r="I21" s="263"/>
      <c r="J21" s="81">
        <v>2141</v>
      </c>
      <c r="K21" s="81">
        <v>2440</v>
      </c>
      <c r="L21" s="81">
        <v>2744</v>
      </c>
      <c r="M21" s="80">
        <v>364</v>
      </c>
      <c r="N21" s="80">
        <v>900</v>
      </c>
      <c r="O21" s="83">
        <v>1431</v>
      </c>
    </row>
    <row r="22" spans="1:15">
      <c r="A22" s="85"/>
      <c r="B22" s="87"/>
      <c r="C22" s="80" t="s">
        <v>26</v>
      </c>
      <c r="D22" s="261"/>
      <c r="E22" s="261"/>
      <c r="F22" s="261"/>
      <c r="G22" s="264"/>
      <c r="H22" s="264"/>
      <c r="I22" s="264"/>
      <c r="J22" s="81">
        <v>1703</v>
      </c>
      <c r="K22" s="81">
        <v>1941</v>
      </c>
      <c r="L22" s="81">
        <v>2183</v>
      </c>
      <c r="M22" s="80">
        <v>802</v>
      </c>
      <c r="N22" s="81">
        <v>1399</v>
      </c>
      <c r="O22" s="83">
        <v>1992</v>
      </c>
    </row>
  </sheetData>
  <mergeCells count="50">
    <mergeCell ref="A5:A13"/>
    <mergeCell ref="B5:B7"/>
    <mergeCell ref="D5:D7"/>
    <mergeCell ref="E5:E7"/>
    <mergeCell ref="F5:F7"/>
    <mergeCell ref="A3:C4"/>
    <mergeCell ref="D3:F3"/>
    <mergeCell ref="G3:I3"/>
    <mergeCell ref="J3:L3"/>
    <mergeCell ref="M3:O3"/>
    <mergeCell ref="G5:G7"/>
    <mergeCell ref="H5:H7"/>
    <mergeCell ref="I5:I7"/>
    <mergeCell ref="B8:B10"/>
    <mergeCell ref="D8:D10"/>
    <mergeCell ref="E8:E10"/>
    <mergeCell ref="F8:F10"/>
    <mergeCell ref="G8:G10"/>
    <mergeCell ref="H8:H10"/>
    <mergeCell ref="I8:I10"/>
    <mergeCell ref="H14:H16"/>
    <mergeCell ref="I14:I16"/>
    <mergeCell ref="B17:B19"/>
    <mergeCell ref="B11:B13"/>
    <mergeCell ref="D11:D13"/>
    <mergeCell ref="E11:E13"/>
    <mergeCell ref="F11:F13"/>
    <mergeCell ref="G11:G13"/>
    <mergeCell ref="H11:H13"/>
    <mergeCell ref="B14:B16"/>
    <mergeCell ref="D14:D16"/>
    <mergeCell ref="E14:E16"/>
    <mergeCell ref="F14:F16"/>
    <mergeCell ref="G14:G16"/>
    <mergeCell ref="A1:O1"/>
    <mergeCell ref="A2:O2"/>
    <mergeCell ref="D20:D22"/>
    <mergeCell ref="E20:E22"/>
    <mergeCell ref="F20:F22"/>
    <mergeCell ref="G20:G22"/>
    <mergeCell ref="H20:H22"/>
    <mergeCell ref="I20:I22"/>
    <mergeCell ref="D17:D19"/>
    <mergeCell ref="E17:E19"/>
    <mergeCell ref="F17:F19"/>
    <mergeCell ref="G17:G19"/>
    <mergeCell ref="H17:H19"/>
    <mergeCell ref="I17:I19"/>
    <mergeCell ref="I11:I13"/>
    <mergeCell ref="A14:A1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F17" sqref="F17:F19"/>
    </sheetView>
  </sheetViews>
  <sheetFormatPr defaultColWidth="9" defaultRowHeight="45.75" customHeight="1"/>
  <cols>
    <col min="1" max="1" width="4.25" style="116" customWidth="1"/>
    <col min="2" max="2" width="11.375" style="116" customWidth="1"/>
    <col min="3" max="3" width="12.75" style="92" customWidth="1"/>
    <col min="4" max="6" width="3.75" style="92" customWidth="1"/>
    <col min="7" max="12" width="15.75" style="92" customWidth="1"/>
    <col min="13" max="16384" width="9" style="92"/>
  </cols>
  <sheetData>
    <row r="1" spans="1:12" ht="34.5" customHeight="1" thickBot="1">
      <c r="A1" s="324" t="s">
        <v>132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6"/>
    </row>
    <row r="2" spans="1:12" s="93" customFormat="1" ht="20.100000000000001" customHeight="1">
      <c r="A2" s="327" t="s">
        <v>160</v>
      </c>
      <c r="B2" s="328"/>
      <c r="C2" s="328"/>
      <c r="D2" s="328" t="s">
        <v>161</v>
      </c>
      <c r="E2" s="328"/>
      <c r="F2" s="329"/>
      <c r="G2" s="330" t="s">
        <v>162</v>
      </c>
      <c r="H2" s="328"/>
      <c r="I2" s="327" t="s">
        <v>163</v>
      </c>
      <c r="J2" s="329"/>
      <c r="K2" s="330" t="s">
        <v>164</v>
      </c>
      <c r="L2" s="329"/>
    </row>
    <row r="3" spans="1:12" ht="20.100000000000001" customHeight="1">
      <c r="A3" s="322" t="s">
        <v>165</v>
      </c>
      <c r="B3" s="319" t="s">
        <v>133</v>
      </c>
      <c r="C3" s="319" t="s">
        <v>166</v>
      </c>
      <c r="D3" s="319" t="s">
        <v>40</v>
      </c>
      <c r="E3" s="319" t="s">
        <v>43</v>
      </c>
      <c r="F3" s="323" t="s">
        <v>39</v>
      </c>
      <c r="G3" s="94" t="s">
        <v>97</v>
      </c>
      <c r="H3" s="95" t="s">
        <v>98</v>
      </c>
      <c r="I3" s="96" t="s">
        <v>97</v>
      </c>
      <c r="J3" s="97" t="s">
        <v>98</v>
      </c>
      <c r="K3" s="94" t="s">
        <v>97</v>
      </c>
      <c r="L3" s="97" t="s">
        <v>167</v>
      </c>
    </row>
    <row r="4" spans="1:12" ht="20.100000000000001" customHeight="1">
      <c r="A4" s="322"/>
      <c r="B4" s="319"/>
      <c r="C4" s="319"/>
      <c r="D4" s="319"/>
      <c r="E4" s="319"/>
      <c r="F4" s="323"/>
      <c r="G4" s="312" t="s">
        <v>168</v>
      </c>
      <c r="H4" s="321"/>
      <c r="I4" s="310" t="s">
        <v>169</v>
      </c>
      <c r="J4" s="311"/>
      <c r="K4" s="312" t="s">
        <v>170</v>
      </c>
      <c r="L4" s="311"/>
    </row>
    <row r="5" spans="1:12" ht="20.100000000000001" customHeight="1">
      <c r="A5" s="320" t="s">
        <v>171</v>
      </c>
      <c r="B5" s="319" t="s">
        <v>172</v>
      </c>
      <c r="C5" s="98" t="s">
        <v>134</v>
      </c>
      <c r="D5" s="306">
        <v>5</v>
      </c>
      <c r="E5" s="306">
        <v>10</v>
      </c>
      <c r="F5" s="307">
        <v>15</v>
      </c>
      <c r="G5" s="99">
        <v>491000</v>
      </c>
      <c r="H5" s="100">
        <v>69000</v>
      </c>
      <c r="I5" s="99">
        <v>840000</v>
      </c>
      <c r="J5" s="101">
        <v>280000</v>
      </c>
      <c r="K5" s="102">
        <v>1134000</v>
      </c>
      <c r="L5" s="101">
        <v>546000</v>
      </c>
    </row>
    <row r="6" spans="1:12" ht="20.100000000000001" customHeight="1">
      <c r="A6" s="320"/>
      <c r="B6" s="319"/>
      <c r="C6" s="98" t="s">
        <v>173</v>
      </c>
      <c r="D6" s="306"/>
      <c r="E6" s="306"/>
      <c r="F6" s="307"/>
      <c r="G6" s="103">
        <v>432000</v>
      </c>
      <c r="H6" s="104">
        <v>128000</v>
      </c>
      <c r="I6" s="103">
        <v>739000</v>
      </c>
      <c r="J6" s="105">
        <v>381000</v>
      </c>
      <c r="K6" s="106">
        <v>998000</v>
      </c>
      <c r="L6" s="105">
        <v>682000</v>
      </c>
    </row>
    <row r="7" spans="1:12" ht="20.100000000000001" customHeight="1" thickBot="1">
      <c r="A7" s="320"/>
      <c r="B7" s="319"/>
      <c r="C7" s="98" t="s">
        <v>135</v>
      </c>
      <c r="D7" s="306"/>
      <c r="E7" s="306"/>
      <c r="F7" s="307"/>
      <c r="G7" s="107">
        <v>344000</v>
      </c>
      <c r="H7" s="108">
        <v>216000</v>
      </c>
      <c r="I7" s="107">
        <v>588000</v>
      </c>
      <c r="J7" s="109">
        <v>532000</v>
      </c>
      <c r="K7" s="110">
        <v>794000</v>
      </c>
      <c r="L7" s="109">
        <v>886000</v>
      </c>
    </row>
    <row r="8" spans="1:12" ht="20.100000000000001" customHeight="1" thickTop="1">
      <c r="A8" s="320"/>
      <c r="B8" s="306"/>
      <c r="C8" s="306"/>
      <c r="D8" s="306"/>
      <c r="E8" s="306"/>
      <c r="F8" s="307"/>
      <c r="G8" s="308" t="s">
        <v>174</v>
      </c>
      <c r="H8" s="309"/>
      <c r="I8" s="310" t="s">
        <v>175</v>
      </c>
      <c r="J8" s="311"/>
      <c r="K8" s="312" t="s">
        <v>176</v>
      </c>
      <c r="L8" s="311"/>
    </row>
    <row r="9" spans="1:12" ht="20.100000000000001" customHeight="1">
      <c r="A9" s="320"/>
      <c r="B9" s="319" t="s">
        <v>177</v>
      </c>
      <c r="C9" s="98" t="s">
        <v>139</v>
      </c>
      <c r="D9" s="306">
        <v>10</v>
      </c>
      <c r="E9" s="306">
        <v>15</v>
      </c>
      <c r="F9" s="307">
        <v>20</v>
      </c>
      <c r="G9" s="99">
        <v>1009000</v>
      </c>
      <c r="H9" s="100">
        <v>111000</v>
      </c>
      <c r="I9" s="99">
        <v>1294000</v>
      </c>
      <c r="J9" s="101">
        <v>386000</v>
      </c>
      <c r="K9" s="102">
        <v>1552000</v>
      </c>
      <c r="L9" s="101">
        <v>688000</v>
      </c>
    </row>
    <row r="10" spans="1:12" ht="20.100000000000001" customHeight="1">
      <c r="A10" s="320"/>
      <c r="B10" s="319"/>
      <c r="C10" s="98" t="s">
        <v>178</v>
      </c>
      <c r="D10" s="306"/>
      <c r="E10" s="306"/>
      <c r="F10" s="307"/>
      <c r="G10" s="103">
        <v>888000</v>
      </c>
      <c r="H10" s="104">
        <v>232000</v>
      </c>
      <c r="I10" s="103">
        <v>1138000</v>
      </c>
      <c r="J10" s="105">
        <v>542000</v>
      </c>
      <c r="K10" s="106">
        <v>1366000</v>
      </c>
      <c r="L10" s="105">
        <v>874000</v>
      </c>
    </row>
    <row r="11" spans="1:12" ht="20.100000000000001" customHeight="1" thickBot="1">
      <c r="A11" s="320"/>
      <c r="B11" s="319"/>
      <c r="C11" s="98" t="s">
        <v>141</v>
      </c>
      <c r="D11" s="306"/>
      <c r="E11" s="306"/>
      <c r="F11" s="307"/>
      <c r="G11" s="107">
        <v>706000</v>
      </c>
      <c r="H11" s="108">
        <v>414000</v>
      </c>
      <c r="I11" s="107">
        <v>906000</v>
      </c>
      <c r="J11" s="109">
        <v>774000</v>
      </c>
      <c r="K11" s="110">
        <v>1087000</v>
      </c>
      <c r="L11" s="109">
        <v>1153000</v>
      </c>
    </row>
    <row r="12" spans="1:12" ht="20.100000000000001" customHeight="1" thickTop="1">
      <c r="A12" s="320"/>
      <c r="B12" s="306"/>
      <c r="C12" s="306"/>
      <c r="D12" s="306"/>
      <c r="E12" s="306"/>
      <c r="F12" s="307"/>
      <c r="G12" s="308" t="s">
        <v>174</v>
      </c>
      <c r="H12" s="309"/>
      <c r="I12" s="310" t="s">
        <v>175</v>
      </c>
      <c r="J12" s="311"/>
      <c r="K12" s="312" t="s">
        <v>176</v>
      </c>
      <c r="L12" s="311"/>
    </row>
    <row r="13" spans="1:12" ht="20.100000000000001" customHeight="1">
      <c r="A13" s="320"/>
      <c r="B13" s="319" t="s">
        <v>179</v>
      </c>
      <c r="C13" s="98" t="s">
        <v>142</v>
      </c>
      <c r="D13" s="306">
        <v>10</v>
      </c>
      <c r="E13" s="306">
        <v>15</v>
      </c>
      <c r="F13" s="307">
        <v>20</v>
      </c>
      <c r="G13" s="99">
        <v>1048000</v>
      </c>
      <c r="H13" s="100">
        <v>72000</v>
      </c>
      <c r="I13" s="99">
        <v>1344000</v>
      </c>
      <c r="J13" s="101">
        <v>336000</v>
      </c>
      <c r="K13" s="102">
        <v>1613000</v>
      </c>
      <c r="L13" s="101">
        <v>627000</v>
      </c>
    </row>
    <row r="14" spans="1:12" ht="20.100000000000001" customHeight="1">
      <c r="A14" s="320"/>
      <c r="B14" s="319"/>
      <c r="C14" s="98" t="s">
        <v>180</v>
      </c>
      <c r="D14" s="306"/>
      <c r="E14" s="306"/>
      <c r="F14" s="307"/>
      <c r="G14" s="103">
        <v>923000</v>
      </c>
      <c r="H14" s="104">
        <v>197000</v>
      </c>
      <c r="I14" s="103">
        <v>1183000</v>
      </c>
      <c r="J14" s="105">
        <v>497000</v>
      </c>
      <c r="K14" s="106">
        <v>1419000</v>
      </c>
      <c r="L14" s="105">
        <v>821000</v>
      </c>
    </row>
    <row r="15" spans="1:12" ht="20.100000000000001" customHeight="1" thickBot="1">
      <c r="A15" s="320"/>
      <c r="B15" s="319"/>
      <c r="C15" s="98" t="s">
        <v>144</v>
      </c>
      <c r="D15" s="306"/>
      <c r="E15" s="306"/>
      <c r="F15" s="307"/>
      <c r="G15" s="107">
        <v>734000</v>
      </c>
      <c r="H15" s="108">
        <v>386000</v>
      </c>
      <c r="I15" s="107">
        <v>941000</v>
      </c>
      <c r="J15" s="109">
        <v>739000</v>
      </c>
      <c r="K15" s="110">
        <v>1129000</v>
      </c>
      <c r="L15" s="109">
        <v>1111000</v>
      </c>
    </row>
    <row r="16" spans="1:12" ht="20.100000000000001" customHeight="1" thickTop="1">
      <c r="A16" s="305"/>
      <c r="B16" s="306"/>
      <c r="C16" s="306"/>
      <c r="D16" s="306"/>
      <c r="E16" s="306"/>
      <c r="F16" s="307"/>
      <c r="G16" s="308" t="s">
        <v>181</v>
      </c>
      <c r="H16" s="309"/>
      <c r="I16" s="310" t="s">
        <v>182</v>
      </c>
      <c r="J16" s="311"/>
      <c r="K16" s="312" t="s">
        <v>183</v>
      </c>
      <c r="L16" s="311"/>
    </row>
    <row r="17" spans="1:12" ht="20.100000000000001" customHeight="1">
      <c r="A17" s="320" t="s">
        <v>184</v>
      </c>
      <c r="B17" s="319" t="s">
        <v>177</v>
      </c>
      <c r="C17" s="98" t="s">
        <v>148</v>
      </c>
      <c r="D17" s="306">
        <v>10</v>
      </c>
      <c r="E17" s="306">
        <v>15</v>
      </c>
      <c r="F17" s="307">
        <v>20</v>
      </c>
      <c r="G17" s="99">
        <v>1408000</v>
      </c>
      <c r="H17" s="100">
        <v>42000</v>
      </c>
      <c r="I17" s="99">
        <v>1805000</v>
      </c>
      <c r="J17" s="101">
        <v>370000</v>
      </c>
      <c r="K17" s="102">
        <v>2166000</v>
      </c>
      <c r="L17" s="101">
        <v>734000</v>
      </c>
    </row>
    <row r="18" spans="1:12" ht="20.100000000000001" customHeight="1">
      <c r="A18" s="320"/>
      <c r="B18" s="319"/>
      <c r="C18" s="98" t="s">
        <v>185</v>
      </c>
      <c r="D18" s="306"/>
      <c r="E18" s="306"/>
      <c r="F18" s="307"/>
      <c r="G18" s="103">
        <v>1239000</v>
      </c>
      <c r="H18" s="104">
        <v>211000</v>
      </c>
      <c r="I18" s="103">
        <v>1589000</v>
      </c>
      <c r="J18" s="105">
        <v>586000</v>
      </c>
      <c r="K18" s="106">
        <v>1906000</v>
      </c>
      <c r="L18" s="105">
        <v>994000</v>
      </c>
    </row>
    <row r="19" spans="1:12" ht="20.100000000000001" customHeight="1" thickBot="1">
      <c r="A19" s="320"/>
      <c r="B19" s="319"/>
      <c r="C19" s="98" t="s">
        <v>150</v>
      </c>
      <c r="D19" s="306"/>
      <c r="E19" s="306"/>
      <c r="F19" s="307"/>
      <c r="G19" s="107">
        <v>986000</v>
      </c>
      <c r="H19" s="108">
        <v>464000</v>
      </c>
      <c r="I19" s="107">
        <v>1264000</v>
      </c>
      <c r="J19" s="109">
        <v>911000</v>
      </c>
      <c r="K19" s="110">
        <v>1516000</v>
      </c>
      <c r="L19" s="109">
        <v>1384000</v>
      </c>
    </row>
    <row r="20" spans="1:12" ht="20.100000000000001" customHeight="1" thickTop="1">
      <c r="A20" s="320"/>
      <c r="B20" s="306"/>
      <c r="C20" s="306"/>
      <c r="D20" s="306"/>
      <c r="E20" s="306"/>
      <c r="F20" s="307"/>
      <c r="G20" s="308" t="s">
        <v>186</v>
      </c>
      <c r="H20" s="309"/>
      <c r="I20" s="310" t="s">
        <v>187</v>
      </c>
      <c r="J20" s="311"/>
      <c r="K20" s="312" t="s">
        <v>188</v>
      </c>
      <c r="L20" s="311"/>
    </row>
    <row r="21" spans="1:12" ht="20.100000000000001" customHeight="1">
      <c r="A21" s="320"/>
      <c r="B21" s="319" t="s">
        <v>179</v>
      </c>
      <c r="C21" s="98" t="s">
        <v>154</v>
      </c>
      <c r="D21" s="306">
        <v>15</v>
      </c>
      <c r="E21" s="306">
        <v>20</v>
      </c>
      <c r="F21" s="307">
        <v>25</v>
      </c>
      <c r="G21" s="99">
        <v>2112000</v>
      </c>
      <c r="H21" s="100">
        <v>63000</v>
      </c>
      <c r="I21" s="99">
        <v>2407000</v>
      </c>
      <c r="J21" s="101">
        <v>493000</v>
      </c>
      <c r="K21" s="102">
        <v>2078000</v>
      </c>
      <c r="L21" s="101">
        <v>917000</v>
      </c>
    </row>
    <row r="22" spans="1:12" ht="20.100000000000001" customHeight="1">
      <c r="A22" s="320"/>
      <c r="B22" s="319"/>
      <c r="C22" s="98" t="s">
        <v>189</v>
      </c>
      <c r="D22" s="306"/>
      <c r="E22" s="306"/>
      <c r="F22" s="307"/>
      <c r="G22" s="103">
        <v>1859000</v>
      </c>
      <c r="H22" s="104">
        <v>316000</v>
      </c>
      <c r="I22" s="103">
        <v>2118000</v>
      </c>
      <c r="J22" s="105">
        <v>782000</v>
      </c>
      <c r="K22" s="106">
        <v>2383000</v>
      </c>
      <c r="L22" s="105">
        <v>1242000</v>
      </c>
    </row>
    <row r="23" spans="1:12" ht="20.100000000000001" customHeight="1" thickBot="1">
      <c r="A23" s="320"/>
      <c r="B23" s="319"/>
      <c r="C23" s="98" t="s">
        <v>156</v>
      </c>
      <c r="D23" s="306"/>
      <c r="E23" s="306"/>
      <c r="F23" s="307"/>
      <c r="G23" s="107">
        <v>1478000</v>
      </c>
      <c r="H23" s="108">
        <v>697000</v>
      </c>
      <c r="I23" s="107">
        <v>1685000</v>
      </c>
      <c r="J23" s="109">
        <v>1215000</v>
      </c>
      <c r="K23" s="110">
        <v>1896000</v>
      </c>
      <c r="L23" s="109">
        <v>1729000</v>
      </c>
    </row>
    <row r="24" spans="1:12" ht="20.100000000000001" customHeight="1" thickTop="1">
      <c r="A24" s="305"/>
      <c r="B24" s="306"/>
      <c r="C24" s="306"/>
      <c r="D24" s="306"/>
      <c r="E24" s="306"/>
      <c r="F24" s="307"/>
      <c r="G24" s="308" t="s">
        <v>190</v>
      </c>
      <c r="H24" s="309"/>
      <c r="I24" s="310" t="s">
        <v>191</v>
      </c>
      <c r="J24" s="311"/>
      <c r="K24" s="312" t="s">
        <v>192</v>
      </c>
      <c r="L24" s="311"/>
    </row>
    <row r="25" spans="1:12" ht="20.100000000000001" customHeight="1">
      <c r="A25" s="313" t="s">
        <v>193</v>
      </c>
      <c r="B25" s="314"/>
      <c r="C25" s="98" t="s">
        <v>18</v>
      </c>
      <c r="D25" s="306">
        <v>15</v>
      </c>
      <c r="E25" s="306">
        <v>20</v>
      </c>
      <c r="F25" s="307">
        <v>25</v>
      </c>
      <c r="G25" s="99">
        <v>2433000</v>
      </c>
      <c r="H25" s="100">
        <v>72000</v>
      </c>
      <c r="I25" s="99">
        <v>2772000</v>
      </c>
      <c r="J25" s="101">
        <v>568000</v>
      </c>
      <c r="K25" s="102">
        <v>3119000</v>
      </c>
      <c r="L25" s="101">
        <v>1056000</v>
      </c>
    </row>
    <row r="26" spans="1:12" ht="20.100000000000001" customHeight="1">
      <c r="A26" s="313"/>
      <c r="B26" s="314"/>
      <c r="C26" s="98" t="s">
        <v>194</v>
      </c>
      <c r="D26" s="306"/>
      <c r="E26" s="306"/>
      <c r="F26" s="307"/>
      <c r="G26" s="103">
        <v>2141000</v>
      </c>
      <c r="H26" s="104">
        <v>364000</v>
      </c>
      <c r="I26" s="103">
        <v>2440000</v>
      </c>
      <c r="J26" s="105">
        <v>900000</v>
      </c>
      <c r="K26" s="106">
        <v>2744000</v>
      </c>
      <c r="L26" s="105">
        <v>1431000</v>
      </c>
    </row>
    <row r="27" spans="1:12" ht="20.100000000000001" customHeight="1" thickBot="1">
      <c r="A27" s="315"/>
      <c r="B27" s="316"/>
      <c r="C27" s="111" t="s">
        <v>26</v>
      </c>
      <c r="D27" s="317"/>
      <c r="E27" s="317"/>
      <c r="F27" s="318"/>
      <c r="G27" s="112">
        <v>1703000</v>
      </c>
      <c r="H27" s="113">
        <v>802000</v>
      </c>
      <c r="I27" s="112">
        <v>1941000</v>
      </c>
      <c r="J27" s="114">
        <v>1399000</v>
      </c>
      <c r="K27" s="115">
        <v>2183000</v>
      </c>
      <c r="L27" s="114">
        <v>1992000</v>
      </c>
    </row>
    <row r="28" spans="1:12" ht="20.100000000000001" customHeight="1">
      <c r="A28" s="289" t="s">
        <v>195</v>
      </c>
      <c r="B28" s="290"/>
      <c r="C28" s="291" t="s">
        <v>196</v>
      </c>
      <c r="D28" s="291"/>
      <c r="E28" s="291"/>
      <c r="F28" s="291"/>
      <c r="G28" s="291"/>
      <c r="H28" s="292"/>
      <c r="I28" s="293"/>
      <c r="J28" s="293"/>
      <c r="K28" s="293"/>
      <c r="L28" s="294"/>
    </row>
    <row r="29" spans="1:12" ht="20.100000000000001" customHeight="1">
      <c r="A29" s="301" t="s">
        <v>197</v>
      </c>
      <c r="B29" s="285"/>
      <c r="C29" s="285" t="s">
        <v>198</v>
      </c>
      <c r="D29" s="285"/>
      <c r="E29" s="302" t="s">
        <v>96</v>
      </c>
      <c r="F29" s="303"/>
      <c r="G29" s="304"/>
      <c r="H29" s="295"/>
      <c r="I29" s="296"/>
      <c r="J29" s="296"/>
      <c r="K29" s="296"/>
      <c r="L29" s="297"/>
    </row>
    <row r="30" spans="1:12" ht="20.100000000000001" customHeight="1">
      <c r="A30" s="301" t="s">
        <v>199</v>
      </c>
      <c r="B30" s="285"/>
      <c r="C30" s="285" t="s">
        <v>200</v>
      </c>
      <c r="D30" s="285"/>
      <c r="E30" s="286" t="s">
        <v>201</v>
      </c>
      <c r="F30" s="287"/>
      <c r="G30" s="288"/>
      <c r="H30" s="295"/>
      <c r="I30" s="296"/>
      <c r="J30" s="296"/>
      <c r="K30" s="296"/>
      <c r="L30" s="297"/>
    </row>
    <row r="31" spans="1:12" ht="20.100000000000001" customHeight="1">
      <c r="A31" s="301" t="s">
        <v>199</v>
      </c>
      <c r="B31" s="285"/>
      <c r="C31" s="285" t="s">
        <v>202</v>
      </c>
      <c r="D31" s="285"/>
      <c r="E31" s="286" t="s">
        <v>203</v>
      </c>
      <c r="F31" s="287"/>
      <c r="G31" s="288"/>
      <c r="H31" s="298"/>
      <c r="I31" s="299"/>
      <c r="J31" s="299"/>
      <c r="K31" s="299"/>
      <c r="L31" s="300"/>
    </row>
  </sheetData>
  <mergeCells count="73">
    <mergeCell ref="A1:L1"/>
    <mergeCell ref="A2:C2"/>
    <mergeCell ref="D2:F2"/>
    <mergeCell ref="G2:H2"/>
    <mergeCell ref="I2:J2"/>
    <mergeCell ref="K2:L2"/>
    <mergeCell ref="G4:H4"/>
    <mergeCell ref="I4:J4"/>
    <mergeCell ref="K4:L4"/>
    <mergeCell ref="A5:A15"/>
    <mergeCell ref="B5:B7"/>
    <mergeCell ref="D5:D7"/>
    <mergeCell ref="E5:E7"/>
    <mergeCell ref="F5:F7"/>
    <mergeCell ref="B8:F8"/>
    <mergeCell ref="G8:H8"/>
    <mergeCell ref="A3:A4"/>
    <mergeCell ref="B3:B4"/>
    <mergeCell ref="C3:C4"/>
    <mergeCell ref="D3:D4"/>
    <mergeCell ref="E3:E4"/>
    <mergeCell ref="F3:F4"/>
    <mergeCell ref="I8:J8"/>
    <mergeCell ref="K8:L8"/>
    <mergeCell ref="B9:B11"/>
    <mergeCell ref="D9:D11"/>
    <mergeCell ref="E9:E11"/>
    <mergeCell ref="F9:F11"/>
    <mergeCell ref="B12:F12"/>
    <mergeCell ref="G12:H12"/>
    <mergeCell ref="I12:J12"/>
    <mergeCell ref="K12:L12"/>
    <mergeCell ref="B13:B15"/>
    <mergeCell ref="D13:D15"/>
    <mergeCell ref="E13:E15"/>
    <mergeCell ref="F13:F15"/>
    <mergeCell ref="A16:F16"/>
    <mergeCell ref="G16:H16"/>
    <mergeCell ref="I16:J16"/>
    <mergeCell ref="K16:L16"/>
    <mergeCell ref="A17:A23"/>
    <mergeCell ref="B17:B19"/>
    <mergeCell ref="D17:D19"/>
    <mergeCell ref="E17:E19"/>
    <mergeCell ref="F17:F19"/>
    <mergeCell ref="B20:F20"/>
    <mergeCell ref="G20:H20"/>
    <mergeCell ref="I20:J20"/>
    <mergeCell ref="K20:L20"/>
    <mergeCell ref="B21:B23"/>
    <mergeCell ref="D21:D23"/>
    <mergeCell ref="E21:E23"/>
    <mergeCell ref="F21:F23"/>
    <mergeCell ref="A24:F24"/>
    <mergeCell ref="G24:H24"/>
    <mergeCell ref="I24:J24"/>
    <mergeCell ref="K24:L24"/>
    <mergeCell ref="A25:B27"/>
    <mergeCell ref="D25:D27"/>
    <mergeCell ref="E25:E27"/>
    <mergeCell ref="F25:F27"/>
    <mergeCell ref="C31:D31"/>
    <mergeCell ref="E31:G31"/>
    <mergeCell ref="A28:B28"/>
    <mergeCell ref="C28:G28"/>
    <mergeCell ref="H28:L31"/>
    <mergeCell ref="A29:B29"/>
    <mergeCell ref="C29:D29"/>
    <mergeCell ref="E29:G29"/>
    <mergeCell ref="A30:B30"/>
    <mergeCell ref="C30:D30"/>
    <mergeCell ref="E30:G30"/>
    <mergeCell ref="A31:B3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4"/>
  <sheetViews>
    <sheetView zoomScaleNormal="100" workbookViewId="0">
      <selection activeCell="H29" sqref="H29"/>
    </sheetView>
  </sheetViews>
  <sheetFormatPr defaultColWidth="9" defaultRowHeight="17.25"/>
  <cols>
    <col min="1" max="1" width="7.25" style="1" bestFit="1" customWidth="1"/>
    <col min="2" max="2" width="9.25" style="1" bestFit="1" customWidth="1"/>
    <col min="3" max="3" width="11.5" style="1" bestFit="1" customWidth="1"/>
    <col min="4" max="6" width="5.125" style="1" bestFit="1" customWidth="1"/>
    <col min="7" max="10" width="10.125" style="1" bestFit="1" customWidth="1"/>
    <col min="11" max="11" width="8.5" style="1" bestFit="1" customWidth="1"/>
    <col min="12" max="15" width="10.125" style="1" bestFit="1" customWidth="1"/>
    <col min="16" max="16" width="9" style="1" hidden="1" customWidth="1"/>
    <col min="17" max="16384" width="9" style="1"/>
  </cols>
  <sheetData>
    <row r="1" spans="1:16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2"/>
    </row>
    <row r="2" spans="1:16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"/>
    </row>
    <row r="3" spans="1:16" ht="16.350000000000001" customHeight="1">
      <c r="A3" s="333" t="s">
        <v>31</v>
      </c>
      <c r="B3" s="333" t="s">
        <v>8</v>
      </c>
      <c r="C3" s="333" t="s">
        <v>9</v>
      </c>
      <c r="D3" s="332" t="s">
        <v>20</v>
      </c>
      <c r="E3" s="332"/>
      <c r="F3" s="332"/>
      <c r="G3" s="332" t="s">
        <v>22</v>
      </c>
      <c r="H3" s="332"/>
      <c r="I3" s="332"/>
      <c r="J3" s="332" t="s">
        <v>3</v>
      </c>
      <c r="K3" s="332"/>
      <c r="L3" s="332"/>
      <c r="M3" s="332"/>
      <c r="N3" s="332"/>
      <c r="O3" s="332"/>
      <c r="P3" s="338"/>
    </row>
    <row r="4" spans="1:16" ht="34.5">
      <c r="A4" s="332"/>
      <c r="B4" s="332"/>
      <c r="C4" s="332"/>
      <c r="D4" s="4" t="s">
        <v>40</v>
      </c>
      <c r="E4" s="4" t="s">
        <v>43</v>
      </c>
      <c r="F4" s="4" t="s">
        <v>39</v>
      </c>
      <c r="G4" s="4" t="s">
        <v>12</v>
      </c>
      <c r="H4" s="4" t="s">
        <v>28</v>
      </c>
      <c r="I4" s="4" t="s">
        <v>15</v>
      </c>
      <c r="J4" s="5" t="s">
        <v>19</v>
      </c>
      <c r="K4" s="6" t="s">
        <v>23</v>
      </c>
      <c r="L4" s="5" t="s">
        <v>7</v>
      </c>
      <c r="M4" s="6" t="s">
        <v>13</v>
      </c>
      <c r="N4" s="5" t="s">
        <v>16</v>
      </c>
      <c r="O4" s="6" t="s">
        <v>27</v>
      </c>
      <c r="P4" s="338"/>
    </row>
    <row r="5" spans="1:16" ht="1.5" customHeight="1">
      <c r="A5" s="332"/>
      <c r="B5" s="332"/>
      <c r="C5" s="332"/>
      <c r="D5" s="4"/>
      <c r="E5" s="4"/>
      <c r="F5" s="4"/>
      <c r="G5" s="4"/>
      <c r="H5" s="4"/>
      <c r="I5" s="4"/>
      <c r="J5" s="4"/>
      <c r="K5" s="7"/>
      <c r="L5" s="4"/>
      <c r="M5" s="7"/>
      <c r="N5" s="4"/>
      <c r="O5" s="7"/>
      <c r="P5" s="4"/>
    </row>
    <row r="6" spans="1:16">
      <c r="A6" s="332" t="s">
        <v>42</v>
      </c>
      <c r="B6" s="332" t="s">
        <v>4</v>
      </c>
      <c r="C6" s="4" t="s">
        <v>37</v>
      </c>
      <c r="D6" s="332">
        <v>5</v>
      </c>
      <c r="E6" s="332">
        <v>10</v>
      </c>
      <c r="F6" s="332">
        <v>15</v>
      </c>
      <c r="G6" s="331">
        <v>560000</v>
      </c>
      <c r="H6" s="331">
        <v>1120000</v>
      </c>
      <c r="I6" s="331">
        <v>1680000</v>
      </c>
      <c r="J6" s="8">
        <v>491000</v>
      </c>
      <c r="K6" s="9">
        <f>G6-J6</f>
        <v>69000</v>
      </c>
      <c r="L6" s="8">
        <v>840000</v>
      </c>
      <c r="M6" s="9">
        <f>H6-L6</f>
        <v>280000</v>
      </c>
      <c r="N6" s="8">
        <v>1134000</v>
      </c>
      <c r="O6" s="9">
        <f>I6-N6</f>
        <v>546000</v>
      </c>
      <c r="P6" s="334"/>
    </row>
    <row r="7" spans="1:16">
      <c r="A7" s="332"/>
      <c r="B7" s="332"/>
      <c r="C7" s="4" t="s">
        <v>32</v>
      </c>
      <c r="D7" s="332"/>
      <c r="E7" s="332"/>
      <c r="F7" s="332"/>
      <c r="G7" s="331"/>
      <c r="H7" s="331"/>
      <c r="I7" s="331"/>
      <c r="J7" s="8">
        <v>432000</v>
      </c>
      <c r="K7" s="9">
        <f>G6-J7</f>
        <v>128000</v>
      </c>
      <c r="L7" s="8">
        <v>739000</v>
      </c>
      <c r="M7" s="9">
        <f>H6-L7</f>
        <v>381000</v>
      </c>
      <c r="N7" s="8">
        <v>998000</v>
      </c>
      <c r="O7" s="9">
        <f>I6-N7</f>
        <v>682000</v>
      </c>
      <c r="P7" s="335"/>
    </row>
    <row r="8" spans="1:16">
      <c r="A8" s="332"/>
      <c r="B8" s="332"/>
      <c r="C8" s="4" t="s">
        <v>30</v>
      </c>
      <c r="D8" s="332"/>
      <c r="E8" s="332"/>
      <c r="F8" s="332"/>
      <c r="G8" s="331"/>
      <c r="H8" s="331"/>
      <c r="I8" s="331"/>
      <c r="J8" s="8">
        <v>344000</v>
      </c>
      <c r="K8" s="9">
        <f>G6-J8</f>
        <v>216000</v>
      </c>
      <c r="L8" s="8">
        <v>588000</v>
      </c>
      <c r="M8" s="9">
        <f>H6-L8</f>
        <v>532000</v>
      </c>
      <c r="N8" s="8">
        <v>794000</v>
      </c>
      <c r="O8" s="9">
        <f>I6-N8</f>
        <v>886000</v>
      </c>
      <c r="P8" s="336"/>
    </row>
    <row r="9" spans="1:16">
      <c r="A9" s="332"/>
      <c r="B9" s="332" t="s">
        <v>38</v>
      </c>
      <c r="C9" s="4" t="s">
        <v>33</v>
      </c>
      <c r="D9" s="332">
        <v>10</v>
      </c>
      <c r="E9" s="332">
        <v>15</v>
      </c>
      <c r="F9" s="332">
        <v>20</v>
      </c>
      <c r="G9" s="331">
        <v>1120000</v>
      </c>
      <c r="H9" s="331">
        <v>1680000</v>
      </c>
      <c r="I9" s="331">
        <v>2240000</v>
      </c>
      <c r="J9" s="8">
        <v>1009000</v>
      </c>
      <c r="K9" s="10">
        <f>G9-J9</f>
        <v>111000</v>
      </c>
      <c r="L9" s="8">
        <v>1294000</v>
      </c>
      <c r="M9" s="10">
        <f>H9-L9</f>
        <v>386000</v>
      </c>
      <c r="N9" s="8">
        <v>1552000</v>
      </c>
      <c r="O9" s="10">
        <f>I9-N9</f>
        <v>688000</v>
      </c>
      <c r="P9" s="334"/>
    </row>
    <row r="10" spans="1:16">
      <c r="A10" s="332"/>
      <c r="B10" s="332"/>
      <c r="C10" s="4" t="s">
        <v>29</v>
      </c>
      <c r="D10" s="332"/>
      <c r="E10" s="332"/>
      <c r="F10" s="332"/>
      <c r="G10" s="331"/>
      <c r="H10" s="331"/>
      <c r="I10" s="331"/>
      <c r="J10" s="8">
        <v>888000</v>
      </c>
      <c r="K10" s="10">
        <f>G9-J10</f>
        <v>232000</v>
      </c>
      <c r="L10" s="8">
        <v>1138000</v>
      </c>
      <c r="M10" s="10">
        <f>H9-L10</f>
        <v>542000</v>
      </c>
      <c r="N10" s="8">
        <v>1366000</v>
      </c>
      <c r="O10" s="10">
        <f>I9-N10</f>
        <v>874000</v>
      </c>
      <c r="P10" s="335"/>
    </row>
    <row r="11" spans="1:16">
      <c r="A11" s="332"/>
      <c r="B11" s="332"/>
      <c r="C11" s="4" t="s">
        <v>17</v>
      </c>
      <c r="D11" s="332"/>
      <c r="E11" s="332"/>
      <c r="F11" s="332"/>
      <c r="G11" s="331"/>
      <c r="H11" s="331"/>
      <c r="I11" s="331"/>
      <c r="J11" s="8">
        <v>706000</v>
      </c>
      <c r="K11" s="10">
        <f>G9-J11</f>
        <v>414000</v>
      </c>
      <c r="L11" s="8">
        <v>906000</v>
      </c>
      <c r="M11" s="10">
        <f>H9-L11</f>
        <v>774000</v>
      </c>
      <c r="N11" s="8">
        <v>1087000</v>
      </c>
      <c r="O11" s="10">
        <f>I9-N11</f>
        <v>1153000</v>
      </c>
      <c r="P11" s="336"/>
    </row>
    <row r="12" spans="1:16">
      <c r="A12" s="332"/>
      <c r="B12" s="332" t="s">
        <v>10</v>
      </c>
      <c r="C12" s="4" t="s">
        <v>36</v>
      </c>
      <c r="D12" s="332">
        <v>10</v>
      </c>
      <c r="E12" s="332">
        <v>15</v>
      </c>
      <c r="F12" s="332">
        <v>20</v>
      </c>
      <c r="G12" s="331">
        <v>1120000</v>
      </c>
      <c r="H12" s="331">
        <v>1680000</v>
      </c>
      <c r="I12" s="331">
        <v>2240000</v>
      </c>
      <c r="J12" s="8">
        <v>1048000</v>
      </c>
      <c r="K12" s="9">
        <f>G12-J12</f>
        <v>72000</v>
      </c>
      <c r="L12" s="8">
        <v>1344000</v>
      </c>
      <c r="M12" s="9">
        <f>H12-L12</f>
        <v>336000</v>
      </c>
      <c r="N12" s="8">
        <v>1613000</v>
      </c>
      <c r="O12" s="9">
        <f>I12-N12</f>
        <v>627000</v>
      </c>
      <c r="P12" s="334"/>
    </row>
    <row r="13" spans="1:16">
      <c r="A13" s="332"/>
      <c r="B13" s="332"/>
      <c r="C13" s="4" t="s">
        <v>21</v>
      </c>
      <c r="D13" s="332"/>
      <c r="E13" s="332"/>
      <c r="F13" s="332"/>
      <c r="G13" s="331"/>
      <c r="H13" s="331"/>
      <c r="I13" s="331"/>
      <c r="J13" s="8">
        <v>923000</v>
      </c>
      <c r="K13" s="9">
        <f>G12-J13</f>
        <v>197000</v>
      </c>
      <c r="L13" s="8">
        <v>1183000</v>
      </c>
      <c r="M13" s="9">
        <f>H12-L13</f>
        <v>497000</v>
      </c>
      <c r="N13" s="8">
        <v>1419000</v>
      </c>
      <c r="O13" s="9">
        <f>I12-N13</f>
        <v>821000</v>
      </c>
      <c r="P13" s="335"/>
    </row>
    <row r="14" spans="1:16">
      <c r="A14" s="332"/>
      <c r="B14" s="332"/>
      <c r="C14" s="4" t="s">
        <v>25</v>
      </c>
      <c r="D14" s="332"/>
      <c r="E14" s="332"/>
      <c r="F14" s="332"/>
      <c r="G14" s="331"/>
      <c r="H14" s="331"/>
      <c r="I14" s="331"/>
      <c r="J14" s="8">
        <v>734000</v>
      </c>
      <c r="K14" s="9">
        <f>G12-J14</f>
        <v>386000</v>
      </c>
      <c r="L14" s="8">
        <v>941000</v>
      </c>
      <c r="M14" s="9">
        <f>H12-L14</f>
        <v>739000</v>
      </c>
      <c r="N14" s="8">
        <v>1129000</v>
      </c>
      <c r="O14" s="9">
        <f>I12-N14</f>
        <v>1111000</v>
      </c>
      <c r="P14" s="336"/>
    </row>
    <row r="15" spans="1:16">
      <c r="A15" s="332" t="s">
        <v>41</v>
      </c>
      <c r="B15" s="332" t="s">
        <v>38</v>
      </c>
      <c r="C15" s="4" t="s">
        <v>34</v>
      </c>
      <c r="D15" s="332">
        <v>10</v>
      </c>
      <c r="E15" s="332">
        <v>15</v>
      </c>
      <c r="F15" s="332">
        <v>20</v>
      </c>
      <c r="G15" s="331">
        <v>1450000</v>
      </c>
      <c r="H15" s="331">
        <v>2175000</v>
      </c>
      <c r="I15" s="331">
        <v>2900000</v>
      </c>
      <c r="J15" s="8">
        <v>1408000</v>
      </c>
      <c r="K15" s="10">
        <f>G15-J15</f>
        <v>42000</v>
      </c>
      <c r="L15" s="8">
        <v>1805000</v>
      </c>
      <c r="M15" s="10">
        <f>H15-L15</f>
        <v>370000</v>
      </c>
      <c r="N15" s="8">
        <v>2166000</v>
      </c>
      <c r="O15" s="10">
        <f>I15-N15</f>
        <v>734000</v>
      </c>
      <c r="P15" s="334"/>
    </row>
    <row r="16" spans="1:16">
      <c r="A16" s="332"/>
      <c r="B16" s="332"/>
      <c r="C16" s="4" t="s">
        <v>35</v>
      </c>
      <c r="D16" s="332"/>
      <c r="E16" s="332"/>
      <c r="F16" s="332"/>
      <c r="G16" s="331"/>
      <c r="H16" s="331"/>
      <c r="I16" s="331"/>
      <c r="J16" s="8">
        <v>1239000</v>
      </c>
      <c r="K16" s="10">
        <f>G15-J16</f>
        <v>211000</v>
      </c>
      <c r="L16" s="8">
        <v>1589000</v>
      </c>
      <c r="M16" s="10">
        <f>H15-L16</f>
        <v>586000</v>
      </c>
      <c r="N16" s="8">
        <v>1906000</v>
      </c>
      <c r="O16" s="10">
        <f>I15-N16</f>
        <v>994000</v>
      </c>
      <c r="P16" s="335"/>
    </row>
    <row r="17" spans="1:16">
      <c r="A17" s="332"/>
      <c r="B17" s="332"/>
      <c r="C17" s="4" t="s">
        <v>14</v>
      </c>
      <c r="D17" s="332"/>
      <c r="E17" s="332"/>
      <c r="F17" s="332"/>
      <c r="G17" s="331"/>
      <c r="H17" s="331"/>
      <c r="I17" s="331"/>
      <c r="J17" s="8">
        <v>986000</v>
      </c>
      <c r="K17" s="10">
        <f>G15-J17</f>
        <v>464000</v>
      </c>
      <c r="L17" s="8">
        <v>1264000</v>
      </c>
      <c r="M17" s="10">
        <f>H15-L17</f>
        <v>911000</v>
      </c>
      <c r="N17" s="8">
        <v>1516000</v>
      </c>
      <c r="O17" s="10">
        <f>I15-N17</f>
        <v>1384000</v>
      </c>
      <c r="P17" s="336"/>
    </row>
    <row r="18" spans="1:16">
      <c r="A18" s="332"/>
      <c r="B18" s="332" t="s">
        <v>10</v>
      </c>
      <c r="C18" s="4" t="s">
        <v>24</v>
      </c>
      <c r="D18" s="332">
        <v>15</v>
      </c>
      <c r="E18" s="332">
        <v>20</v>
      </c>
      <c r="F18" s="332">
        <v>25</v>
      </c>
      <c r="G18" s="331">
        <v>2175000</v>
      </c>
      <c r="H18" s="331">
        <v>2900000</v>
      </c>
      <c r="I18" s="331">
        <v>3625000</v>
      </c>
      <c r="J18" s="8">
        <v>2112000</v>
      </c>
      <c r="K18" s="9">
        <f>G18-J18</f>
        <v>63000</v>
      </c>
      <c r="L18" s="8">
        <v>2407000</v>
      </c>
      <c r="M18" s="9">
        <f>H18-L18</f>
        <v>493000</v>
      </c>
      <c r="N18" s="8">
        <v>2708000</v>
      </c>
      <c r="O18" s="9">
        <f>I18-N18</f>
        <v>917000</v>
      </c>
      <c r="P18" s="334"/>
    </row>
    <row r="19" spans="1:16">
      <c r="A19" s="332"/>
      <c r="B19" s="332"/>
      <c r="C19" s="4" t="s">
        <v>5</v>
      </c>
      <c r="D19" s="332"/>
      <c r="E19" s="332"/>
      <c r="F19" s="332"/>
      <c r="G19" s="331"/>
      <c r="H19" s="331"/>
      <c r="I19" s="331"/>
      <c r="J19" s="8">
        <v>1859000</v>
      </c>
      <c r="K19" s="9">
        <f>G18-J19</f>
        <v>316000</v>
      </c>
      <c r="L19" s="8">
        <v>2118000</v>
      </c>
      <c r="M19" s="9">
        <f>H18-L19</f>
        <v>782000</v>
      </c>
      <c r="N19" s="8">
        <v>2383000</v>
      </c>
      <c r="O19" s="9">
        <f>I18-N19</f>
        <v>1242000</v>
      </c>
      <c r="P19" s="335"/>
    </row>
    <row r="20" spans="1:16">
      <c r="A20" s="332"/>
      <c r="B20" s="332"/>
      <c r="C20" s="4" t="s">
        <v>6</v>
      </c>
      <c r="D20" s="332"/>
      <c r="E20" s="332"/>
      <c r="F20" s="332"/>
      <c r="G20" s="331"/>
      <c r="H20" s="331"/>
      <c r="I20" s="331"/>
      <c r="J20" s="8">
        <v>1478000</v>
      </c>
      <c r="K20" s="9">
        <f>G18-J20</f>
        <v>697000</v>
      </c>
      <c r="L20" s="8">
        <v>1685000</v>
      </c>
      <c r="M20" s="9">
        <f>H18-L20</f>
        <v>1215000</v>
      </c>
      <c r="N20" s="8">
        <v>1896000</v>
      </c>
      <c r="O20" s="9">
        <f>I18-N20</f>
        <v>1729000</v>
      </c>
      <c r="P20" s="336"/>
    </row>
    <row r="21" spans="1:16">
      <c r="A21" s="339" t="s">
        <v>2</v>
      </c>
      <c r="B21" s="340"/>
      <c r="C21" s="4" t="s">
        <v>18</v>
      </c>
      <c r="D21" s="332">
        <v>15</v>
      </c>
      <c r="E21" s="332">
        <v>20</v>
      </c>
      <c r="F21" s="332">
        <v>25</v>
      </c>
      <c r="G21" s="331">
        <v>2505000</v>
      </c>
      <c r="H21" s="331">
        <v>3340000</v>
      </c>
      <c r="I21" s="331">
        <v>4175000</v>
      </c>
      <c r="J21" s="8">
        <v>2433000</v>
      </c>
      <c r="K21" s="10">
        <f>G21-J21</f>
        <v>72000</v>
      </c>
      <c r="L21" s="8">
        <v>2772000</v>
      </c>
      <c r="M21" s="10">
        <f>H21-L21</f>
        <v>568000</v>
      </c>
      <c r="N21" s="8">
        <v>3119000</v>
      </c>
      <c r="O21" s="10">
        <f>I21-N21</f>
        <v>1056000</v>
      </c>
      <c r="P21" s="334"/>
    </row>
    <row r="22" spans="1:16">
      <c r="A22" s="341"/>
      <c r="B22" s="342"/>
      <c r="C22" s="4" t="s">
        <v>11</v>
      </c>
      <c r="D22" s="332"/>
      <c r="E22" s="332"/>
      <c r="F22" s="332"/>
      <c r="G22" s="331"/>
      <c r="H22" s="331"/>
      <c r="I22" s="331"/>
      <c r="J22" s="8">
        <v>2141000</v>
      </c>
      <c r="K22" s="10">
        <f>G21-J22</f>
        <v>364000</v>
      </c>
      <c r="L22" s="8">
        <v>2440000</v>
      </c>
      <c r="M22" s="10">
        <f>H21-L22</f>
        <v>900000</v>
      </c>
      <c r="N22" s="8">
        <v>2744000</v>
      </c>
      <c r="O22" s="10">
        <f>I21-N22</f>
        <v>1431000</v>
      </c>
      <c r="P22" s="335"/>
    </row>
    <row r="23" spans="1:16">
      <c r="A23" s="343"/>
      <c r="B23" s="344"/>
      <c r="C23" s="4" t="s">
        <v>26</v>
      </c>
      <c r="D23" s="332"/>
      <c r="E23" s="332"/>
      <c r="F23" s="332"/>
      <c r="G23" s="331"/>
      <c r="H23" s="331"/>
      <c r="I23" s="331"/>
      <c r="J23" s="8">
        <v>1703000</v>
      </c>
      <c r="K23" s="10">
        <f>G21-J23</f>
        <v>802000</v>
      </c>
      <c r="L23" s="8">
        <v>1941000</v>
      </c>
      <c r="M23" s="10">
        <f>H21-L23</f>
        <v>1399000</v>
      </c>
      <c r="N23" s="8">
        <v>2183000</v>
      </c>
      <c r="O23" s="10">
        <f>I21-N23</f>
        <v>1992000</v>
      </c>
      <c r="P23" s="336"/>
    </row>
    <row r="24" spans="1:16">
      <c r="A24" s="337" t="s">
        <v>1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11"/>
    </row>
  </sheetData>
  <mergeCells count="59">
    <mergeCell ref="A1:O2"/>
    <mergeCell ref="A24:O24"/>
    <mergeCell ref="P3:P4"/>
    <mergeCell ref="H21:H23"/>
    <mergeCell ref="I21:I23"/>
    <mergeCell ref="P21:P23"/>
    <mergeCell ref="A15:A20"/>
    <mergeCell ref="P18:P20"/>
    <mergeCell ref="D21:D23"/>
    <mergeCell ref="E21:E23"/>
    <mergeCell ref="F21:F23"/>
    <mergeCell ref="G21:G23"/>
    <mergeCell ref="A21:B23"/>
    <mergeCell ref="H15:H17"/>
    <mergeCell ref="I15:I17"/>
    <mergeCell ref="P15:P17"/>
    <mergeCell ref="H18:H20"/>
    <mergeCell ref="I18:I20"/>
    <mergeCell ref="B15:B17"/>
    <mergeCell ref="D15:D17"/>
    <mergeCell ref="E15:E17"/>
    <mergeCell ref="F15:F17"/>
    <mergeCell ref="G15:G17"/>
    <mergeCell ref="B18:B20"/>
    <mergeCell ref="D18:D20"/>
    <mergeCell ref="E18:E20"/>
    <mergeCell ref="F18:F20"/>
    <mergeCell ref="G18:G20"/>
    <mergeCell ref="J3:O3"/>
    <mergeCell ref="P9:P11"/>
    <mergeCell ref="B12:B14"/>
    <mergeCell ref="D12:D14"/>
    <mergeCell ref="E12:E14"/>
    <mergeCell ref="F12:F14"/>
    <mergeCell ref="G12:G14"/>
    <mergeCell ref="H12:H14"/>
    <mergeCell ref="I12:I14"/>
    <mergeCell ref="P12:P14"/>
    <mergeCell ref="H6:H8"/>
    <mergeCell ref="I6:I8"/>
    <mergeCell ref="P6:P8"/>
    <mergeCell ref="G6:G8"/>
    <mergeCell ref="G9:G11"/>
    <mergeCell ref="H9:H11"/>
    <mergeCell ref="A3:A5"/>
    <mergeCell ref="B3:B5"/>
    <mergeCell ref="C3:C5"/>
    <mergeCell ref="D3:F3"/>
    <mergeCell ref="G3:I3"/>
    <mergeCell ref="I9:I11"/>
    <mergeCell ref="A6:A14"/>
    <mergeCell ref="B6:B8"/>
    <mergeCell ref="D6:D8"/>
    <mergeCell ref="E6:E8"/>
    <mergeCell ref="F6:F8"/>
    <mergeCell ref="B9:B11"/>
    <mergeCell ref="D9:D11"/>
    <mergeCell ref="E9:E11"/>
    <mergeCell ref="F9:F11"/>
  </mergeCells>
  <phoneticPr fontId="3" type="noConversion"/>
  <pageMargins left="0.7086111307144165" right="0.7086111307144165" top="0.74750000238418579" bottom="0.74750000238418579" header="0.31486111879348755" footer="0.3148611187934875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G42" sqref="G42"/>
    </sheetView>
  </sheetViews>
  <sheetFormatPr defaultColWidth="9" defaultRowHeight="12"/>
  <cols>
    <col min="1" max="1" width="5" style="118" customWidth="1"/>
    <col min="2" max="2" width="5.25" style="118" customWidth="1"/>
    <col min="3" max="3" width="8.375" style="121" customWidth="1"/>
    <col min="4" max="4" width="8.25" style="118" customWidth="1"/>
    <col min="5" max="5" width="8.5" style="118" customWidth="1"/>
    <col min="6" max="6" width="8" style="118" customWidth="1"/>
    <col min="7" max="7" width="9.25" style="118" customWidth="1"/>
    <col min="8" max="8" width="8.5" style="118" customWidth="1"/>
    <col min="9" max="9" width="8.875" style="118" bestFit="1" customWidth="1"/>
    <col min="10" max="10" width="3.375" style="118" customWidth="1"/>
    <col min="11" max="11" width="12.5" style="121" customWidth="1"/>
    <col min="12" max="12" width="12" style="118" customWidth="1"/>
    <col min="13" max="16384" width="9" style="118"/>
  </cols>
  <sheetData>
    <row r="1" spans="1:17" ht="19.5" thickBot="1">
      <c r="A1" s="394" t="s">
        <v>204</v>
      </c>
      <c r="B1" s="346"/>
      <c r="C1" s="346"/>
      <c r="D1" s="346"/>
      <c r="E1" s="346"/>
      <c r="F1" s="346"/>
      <c r="G1" s="346"/>
      <c r="H1" s="346"/>
      <c r="I1" s="346"/>
      <c r="J1" s="117"/>
      <c r="K1" s="117"/>
      <c r="L1" s="117"/>
      <c r="M1" s="117"/>
      <c r="N1" s="117"/>
      <c r="O1" s="117"/>
      <c r="P1" s="117"/>
      <c r="Q1" s="117"/>
    </row>
    <row r="2" spans="1:17" ht="12.75" thickTop="1">
      <c r="A2" s="395" t="s">
        <v>205</v>
      </c>
      <c r="B2" s="398" t="s">
        <v>206</v>
      </c>
      <c r="C2" s="398" t="s">
        <v>207</v>
      </c>
      <c r="D2" s="401" t="s">
        <v>208</v>
      </c>
      <c r="E2" s="402"/>
      <c r="F2" s="402"/>
      <c r="G2" s="402"/>
      <c r="H2" s="402"/>
      <c r="I2" s="403"/>
      <c r="K2" s="118"/>
    </row>
    <row r="3" spans="1:17">
      <c r="A3" s="396"/>
      <c r="B3" s="399"/>
      <c r="C3" s="399"/>
      <c r="D3" s="404" t="s">
        <v>209</v>
      </c>
      <c r="E3" s="404"/>
      <c r="F3" s="405" t="s">
        <v>210</v>
      </c>
      <c r="G3" s="406"/>
      <c r="H3" s="404" t="s">
        <v>211</v>
      </c>
      <c r="I3" s="407"/>
      <c r="K3" s="118"/>
    </row>
    <row r="4" spans="1:17">
      <c r="A4" s="396"/>
      <c r="B4" s="399"/>
      <c r="C4" s="399"/>
      <c r="D4" s="387">
        <v>560000</v>
      </c>
      <c r="E4" s="387"/>
      <c r="F4" s="408">
        <v>1120000</v>
      </c>
      <c r="G4" s="409"/>
      <c r="H4" s="387">
        <v>1680000</v>
      </c>
      <c r="I4" s="388"/>
      <c r="K4" s="118"/>
    </row>
    <row r="5" spans="1:17">
      <c r="A5" s="397"/>
      <c r="B5" s="400"/>
      <c r="C5" s="400"/>
      <c r="D5" s="119" t="s">
        <v>214</v>
      </c>
      <c r="E5" s="119" t="s">
        <v>215</v>
      </c>
      <c r="F5" s="119" t="s">
        <v>212</v>
      </c>
      <c r="G5" s="119" t="s">
        <v>215</v>
      </c>
      <c r="H5" s="119" t="s">
        <v>212</v>
      </c>
      <c r="I5" s="120" t="s">
        <v>215</v>
      </c>
      <c r="K5" s="118"/>
      <c r="P5" s="121"/>
      <c r="Q5" s="121"/>
    </row>
    <row r="6" spans="1:17">
      <c r="A6" s="389" t="s">
        <v>42</v>
      </c>
      <c r="B6" s="391" t="s">
        <v>216</v>
      </c>
      <c r="C6" s="122" t="s">
        <v>37</v>
      </c>
      <c r="D6" s="123">
        <v>491000</v>
      </c>
      <c r="E6" s="124">
        <v>69000</v>
      </c>
      <c r="F6" s="123">
        <v>840000</v>
      </c>
      <c r="G6" s="124">
        <v>280000</v>
      </c>
      <c r="H6" s="123">
        <v>1134000</v>
      </c>
      <c r="I6" s="125">
        <v>546000</v>
      </c>
      <c r="K6" s="118"/>
      <c r="P6" s="121"/>
      <c r="Q6" s="121"/>
    </row>
    <row r="7" spans="1:17">
      <c r="A7" s="389"/>
      <c r="B7" s="392"/>
      <c r="C7" s="122" t="s">
        <v>217</v>
      </c>
      <c r="D7" s="123">
        <v>432000</v>
      </c>
      <c r="E7" s="124">
        <v>128000</v>
      </c>
      <c r="F7" s="123">
        <v>739000</v>
      </c>
      <c r="G7" s="124">
        <v>381000</v>
      </c>
      <c r="H7" s="123">
        <v>998000</v>
      </c>
      <c r="I7" s="125">
        <v>682000</v>
      </c>
      <c r="K7" s="118"/>
    </row>
    <row r="8" spans="1:17">
      <c r="A8" s="389"/>
      <c r="B8" s="393"/>
      <c r="C8" s="122" t="s">
        <v>30</v>
      </c>
      <c r="D8" s="123">
        <v>344000</v>
      </c>
      <c r="E8" s="126">
        <v>216000</v>
      </c>
      <c r="F8" s="123">
        <v>588000</v>
      </c>
      <c r="G8" s="126">
        <v>532000</v>
      </c>
      <c r="H8" s="123">
        <v>794000</v>
      </c>
      <c r="I8" s="127">
        <v>886000</v>
      </c>
      <c r="K8" s="118"/>
    </row>
    <row r="9" spans="1:17">
      <c r="A9" s="389"/>
      <c r="B9" s="377" t="s">
        <v>207</v>
      </c>
      <c r="C9" s="377"/>
      <c r="D9" s="371" t="s">
        <v>218</v>
      </c>
      <c r="E9" s="371"/>
      <c r="F9" s="378" t="s">
        <v>219</v>
      </c>
      <c r="G9" s="379"/>
      <c r="H9" s="380" t="s">
        <v>220</v>
      </c>
      <c r="I9" s="381"/>
      <c r="K9" s="118"/>
    </row>
    <row r="10" spans="1:17">
      <c r="A10" s="389"/>
      <c r="B10" s="377"/>
      <c r="C10" s="377"/>
      <c r="D10" s="371">
        <v>1120000</v>
      </c>
      <c r="E10" s="371"/>
      <c r="F10" s="368">
        <v>1680000</v>
      </c>
      <c r="G10" s="369"/>
      <c r="H10" s="366">
        <v>2240000</v>
      </c>
      <c r="I10" s="381"/>
      <c r="K10" s="118"/>
    </row>
    <row r="11" spans="1:17">
      <c r="A11" s="389"/>
      <c r="B11" s="377"/>
      <c r="C11" s="377"/>
      <c r="D11" s="128" t="s">
        <v>214</v>
      </c>
      <c r="E11" s="128" t="s">
        <v>215</v>
      </c>
      <c r="F11" s="128" t="s">
        <v>214</v>
      </c>
      <c r="G11" s="119" t="s">
        <v>215</v>
      </c>
      <c r="H11" s="128" t="s">
        <v>214</v>
      </c>
      <c r="I11" s="120" t="s">
        <v>215</v>
      </c>
      <c r="K11" s="118"/>
    </row>
    <row r="12" spans="1:17">
      <c r="A12" s="389"/>
      <c r="B12" s="385" t="s">
        <v>221</v>
      </c>
      <c r="C12" s="129" t="s">
        <v>222</v>
      </c>
      <c r="D12" s="130">
        <v>1009000</v>
      </c>
      <c r="E12" s="131">
        <v>111000</v>
      </c>
      <c r="F12" s="130">
        <v>1294000</v>
      </c>
      <c r="G12" s="131">
        <v>386000</v>
      </c>
      <c r="H12" s="130">
        <v>1552000</v>
      </c>
      <c r="I12" s="132">
        <v>688000</v>
      </c>
      <c r="J12" s="133"/>
    </row>
    <row r="13" spans="1:17">
      <c r="A13" s="389"/>
      <c r="B13" s="385"/>
      <c r="C13" s="129" t="s">
        <v>223</v>
      </c>
      <c r="D13" s="130">
        <v>888000</v>
      </c>
      <c r="E13" s="131">
        <v>232000</v>
      </c>
      <c r="F13" s="130">
        <v>1138000</v>
      </c>
      <c r="G13" s="131">
        <v>542000</v>
      </c>
      <c r="H13" s="130">
        <v>1366000</v>
      </c>
      <c r="I13" s="132">
        <v>874000</v>
      </c>
      <c r="J13" s="133"/>
    </row>
    <row r="14" spans="1:17">
      <c r="A14" s="389"/>
      <c r="B14" s="386"/>
      <c r="C14" s="129" t="s">
        <v>224</v>
      </c>
      <c r="D14" s="130">
        <v>706000</v>
      </c>
      <c r="E14" s="134">
        <v>414000</v>
      </c>
      <c r="F14" s="130">
        <v>906000</v>
      </c>
      <c r="G14" s="134">
        <v>774000</v>
      </c>
      <c r="H14" s="130">
        <v>1087000</v>
      </c>
      <c r="I14" s="132">
        <v>1153000</v>
      </c>
      <c r="J14" s="133"/>
    </row>
    <row r="15" spans="1:17">
      <c r="A15" s="389"/>
      <c r="B15" s="377" t="s">
        <v>207</v>
      </c>
      <c r="C15" s="377"/>
      <c r="D15" s="371" t="s">
        <v>218</v>
      </c>
      <c r="E15" s="371"/>
      <c r="F15" s="368" t="s">
        <v>219</v>
      </c>
      <c r="G15" s="369"/>
      <c r="H15" s="366" t="s">
        <v>220</v>
      </c>
      <c r="I15" s="367"/>
      <c r="J15" s="133"/>
    </row>
    <row r="16" spans="1:17">
      <c r="A16" s="389"/>
      <c r="B16" s="377"/>
      <c r="C16" s="377"/>
      <c r="D16" s="368">
        <v>1120000</v>
      </c>
      <c r="E16" s="369"/>
      <c r="F16" s="368">
        <v>1680000</v>
      </c>
      <c r="G16" s="369"/>
      <c r="H16" s="371">
        <v>2240000</v>
      </c>
      <c r="I16" s="372"/>
      <c r="J16" s="133"/>
    </row>
    <row r="17" spans="1:18">
      <c r="A17" s="389"/>
      <c r="B17" s="377"/>
      <c r="C17" s="377"/>
      <c r="D17" s="128" t="s">
        <v>214</v>
      </c>
      <c r="E17" s="128" t="s">
        <v>215</v>
      </c>
      <c r="F17" s="128" t="s">
        <v>214</v>
      </c>
      <c r="G17" s="119" t="s">
        <v>215</v>
      </c>
      <c r="H17" s="128" t="s">
        <v>214</v>
      </c>
      <c r="I17" s="120" t="s">
        <v>215</v>
      </c>
      <c r="J17" s="133"/>
    </row>
    <row r="18" spans="1:18">
      <c r="A18" s="389"/>
      <c r="B18" s="373" t="s">
        <v>225</v>
      </c>
      <c r="C18" s="135" t="s">
        <v>226</v>
      </c>
      <c r="D18" s="136">
        <v>1048000</v>
      </c>
      <c r="E18" s="137">
        <v>72000</v>
      </c>
      <c r="F18" s="136">
        <v>1344000</v>
      </c>
      <c r="G18" s="137">
        <v>336000</v>
      </c>
      <c r="H18" s="136">
        <v>1613000</v>
      </c>
      <c r="I18" s="138">
        <v>627000</v>
      </c>
      <c r="J18" s="133"/>
    </row>
    <row r="19" spans="1:18">
      <c r="A19" s="389"/>
      <c r="B19" s="374"/>
      <c r="C19" s="135" t="s">
        <v>227</v>
      </c>
      <c r="D19" s="136">
        <v>923000</v>
      </c>
      <c r="E19" s="137">
        <v>197000</v>
      </c>
      <c r="F19" s="136">
        <v>1183000</v>
      </c>
      <c r="G19" s="137">
        <v>497000</v>
      </c>
      <c r="H19" s="136">
        <v>1419000</v>
      </c>
      <c r="I19" s="138">
        <v>821000</v>
      </c>
      <c r="J19" s="133"/>
    </row>
    <row r="20" spans="1:18">
      <c r="A20" s="390"/>
      <c r="B20" s="375"/>
      <c r="C20" s="135" t="s">
        <v>228</v>
      </c>
      <c r="D20" s="136">
        <v>734000</v>
      </c>
      <c r="E20" s="139">
        <v>386000</v>
      </c>
      <c r="F20" s="136">
        <v>941000</v>
      </c>
      <c r="G20" s="139">
        <v>739000</v>
      </c>
      <c r="H20" s="136">
        <v>1129000</v>
      </c>
      <c r="I20" s="138">
        <v>1111000</v>
      </c>
      <c r="J20" s="133"/>
    </row>
    <row r="21" spans="1:18">
      <c r="A21" s="140"/>
      <c r="B21" s="141"/>
      <c r="C21" s="142"/>
      <c r="D21" s="141"/>
      <c r="E21" s="141"/>
      <c r="F21" s="141"/>
      <c r="G21" s="141"/>
      <c r="H21" s="141"/>
      <c r="I21" s="143"/>
      <c r="J21" s="144"/>
      <c r="K21" s="144"/>
      <c r="L21" s="144"/>
      <c r="M21" s="144"/>
      <c r="N21" s="144"/>
      <c r="O21" s="144"/>
      <c r="P21" s="144"/>
      <c r="Q21" s="144"/>
      <c r="R21" s="145"/>
    </row>
    <row r="22" spans="1:18" ht="12" customHeight="1">
      <c r="A22" s="376" t="s">
        <v>229</v>
      </c>
      <c r="B22" s="377" t="s">
        <v>207</v>
      </c>
      <c r="C22" s="377"/>
      <c r="D22" s="371" t="s">
        <v>218</v>
      </c>
      <c r="E22" s="371"/>
      <c r="F22" s="378" t="s">
        <v>219</v>
      </c>
      <c r="G22" s="379"/>
      <c r="H22" s="380" t="s">
        <v>220</v>
      </c>
      <c r="I22" s="381"/>
      <c r="J22" s="133"/>
      <c r="K22" s="133"/>
      <c r="L22" s="345"/>
      <c r="M22" s="345"/>
      <c r="N22" s="345"/>
      <c r="O22" s="345"/>
      <c r="P22" s="345"/>
      <c r="Q22" s="345"/>
    </row>
    <row r="23" spans="1:18">
      <c r="A23" s="376"/>
      <c r="B23" s="377"/>
      <c r="C23" s="377"/>
      <c r="D23" s="368">
        <v>1450000</v>
      </c>
      <c r="E23" s="369"/>
      <c r="F23" s="368">
        <v>2175000</v>
      </c>
      <c r="G23" s="369"/>
      <c r="H23" s="371">
        <v>2900000</v>
      </c>
      <c r="I23" s="372"/>
      <c r="J23" s="133"/>
      <c r="K23" s="133"/>
      <c r="L23" s="345"/>
      <c r="M23" s="345"/>
      <c r="N23" s="345"/>
      <c r="O23" s="345"/>
      <c r="P23" s="345"/>
      <c r="Q23" s="345"/>
    </row>
    <row r="24" spans="1:18">
      <c r="A24" s="376"/>
      <c r="B24" s="377"/>
      <c r="C24" s="377"/>
      <c r="D24" s="128" t="s">
        <v>214</v>
      </c>
      <c r="E24" s="128" t="s">
        <v>215</v>
      </c>
      <c r="F24" s="128" t="s">
        <v>214</v>
      </c>
      <c r="G24" s="128" t="s">
        <v>215</v>
      </c>
      <c r="H24" s="128" t="s">
        <v>214</v>
      </c>
      <c r="I24" s="146" t="s">
        <v>215</v>
      </c>
      <c r="J24" s="133"/>
      <c r="K24" s="133"/>
      <c r="L24" s="147"/>
      <c r="M24" s="147"/>
      <c r="N24" s="147"/>
      <c r="O24" s="147"/>
      <c r="P24" s="148"/>
      <c r="Q24" s="148"/>
    </row>
    <row r="25" spans="1:18">
      <c r="A25" s="376"/>
      <c r="B25" s="382" t="s">
        <v>230</v>
      </c>
      <c r="C25" s="149" t="s">
        <v>231</v>
      </c>
      <c r="D25" s="150">
        <v>1408000</v>
      </c>
      <c r="E25" s="151">
        <v>42000</v>
      </c>
      <c r="F25" s="150">
        <v>1805000</v>
      </c>
      <c r="G25" s="151">
        <v>370000</v>
      </c>
      <c r="H25" s="150">
        <v>2166000</v>
      </c>
      <c r="I25" s="152">
        <v>734000</v>
      </c>
      <c r="J25" s="133"/>
      <c r="K25" s="153"/>
      <c r="L25" s="154"/>
      <c r="M25" s="155"/>
      <c r="N25" s="154"/>
      <c r="O25" s="155"/>
      <c r="P25" s="148"/>
      <c r="Q25" s="148"/>
    </row>
    <row r="26" spans="1:18">
      <c r="A26" s="376"/>
      <c r="B26" s="383"/>
      <c r="C26" s="149" t="s">
        <v>232</v>
      </c>
      <c r="D26" s="150">
        <v>1239000</v>
      </c>
      <c r="E26" s="151">
        <v>211000</v>
      </c>
      <c r="F26" s="150">
        <v>1589000</v>
      </c>
      <c r="G26" s="151">
        <v>586000</v>
      </c>
      <c r="H26" s="150">
        <v>1906000</v>
      </c>
      <c r="I26" s="152">
        <v>994000</v>
      </c>
      <c r="J26" s="133"/>
      <c r="K26" s="153"/>
      <c r="L26" s="154"/>
      <c r="M26" s="155"/>
      <c r="N26" s="154"/>
      <c r="O26" s="155"/>
      <c r="P26" s="148"/>
      <c r="Q26" s="148"/>
    </row>
    <row r="27" spans="1:18">
      <c r="A27" s="376"/>
      <c r="B27" s="384"/>
      <c r="C27" s="149" t="s">
        <v>233</v>
      </c>
      <c r="D27" s="150">
        <v>986000</v>
      </c>
      <c r="E27" s="156">
        <v>464000</v>
      </c>
      <c r="F27" s="150">
        <v>1264000</v>
      </c>
      <c r="G27" s="156">
        <v>911000</v>
      </c>
      <c r="H27" s="150">
        <v>1516000</v>
      </c>
      <c r="I27" s="152">
        <v>1384000</v>
      </c>
      <c r="J27" s="133"/>
      <c r="K27" s="153"/>
      <c r="L27" s="154"/>
      <c r="M27" s="155"/>
      <c r="N27" s="154"/>
      <c r="O27" s="155"/>
      <c r="P27" s="154"/>
      <c r="Q27" s="155"/>
    </row>
    <row r="28" spans="1:18" ht="12" customHeight="1">
      <c r="A28" s="376"/>
      <c r="B28" s="377" t="s">
        <v>207</v>
      </c>
      <c r="C28" s="377"/>
      <c r="D28" s="371" t="s">
        <v>234</v>
      </c>
      <c r="E28" s="371"/>
      <c r="F28" s="368" t="s">
        <v>235</v>
      </c>
      <c r="G28" s="369"/>
      <c r="H28" s="366" t="s">
        <v>236</v>
      </c>
      <c r="I28" s="367"/>
      <c r="J28" s="133"/>
      <c r="K28" s="133"/>
      <c r="L28" s="345"/>
      <c r="M28" s="345"/>
      <c r="N28" s="345"/>
      <c r="O28" s="345"/>
      <c r="P28" s="345"/>
      <c r="Q28" s="345"/>
    </row>
    <row r="29" spans="1:18">
      <c r="A29" s="376"/>
      <c r="B29" s="377"/>
      <c r="C29" s="377"/>
      <c r="D29" s="368">
        <v>2175000</v>
      </c>
      <c r="E29" s="369"/>
      <c r="F29" s="368">
        <v>2900000</v>
      </c>
      <c r="G29" s="369"/>
      <c r="H29" s="368">
        <v>3625000</v>
      </c>
      <c r="I29" s="370"/>
      <c r="J29" s="133"/>
      <c r="K29" s="133"/>
      <c r="L29" s="345"/>
      <c r="M29" s="345"/>
      <c r="N29" s="345"/>
      <c r="O29" s="345"/>
      <c r="P29" s="345"/>
      <c r="Q29" s="345"/>
    </row>
    <row r="30" spans="1:18">
      <c r="A30" s="376"/>
      <c r="B30" s="377"/>
      <c r="C30" s="377"/>
      <c r="D30" s="128" t="s">
        <v>214</v>
      </c>
      <c r="E30" s="128" t="s">
        <v>215</v>
      </c>
      <c r="F30" s="128" t="s">
        <v>214</v>
      </c>
      <c r="G30" s="128" t="s">
        <v>215</v>
      </c>
      <c r="H30" s="128" t="s">
        <v>214</v>
      </c>
      <c r="I30" s="146" t="s">
        <v>215</v>
      </c>
      <c r="J30" s="133"/>
      <c r="K30" s="133"/>
      <c r="L30" s="147"/>
      <c r="M30" s="147"/>
      <c r="N30" s="147"/>
      <c r="O30" s="147"/>
      <c r="P30" s="147"/>
      <c r="Q30" s="147"/>
    </row>
    <row r="31" spans="1:18">
      <c r="A31" s="376"/>
      <c r="B31" s="352" t="s">
        <v>225</v>
      </c>
      <c r="C31" s="157" t="s">
        <v>237</v>
      </c>
      <c r="D31" s="158">
        <v>2112000</v>
      </c>
      <c r="E31" s="159">
        <v>63000</v>
      </c>
      <c r="F31" s="158">
        <v>2407000</v>
      </c>
      <c r="G31" s="159">
        <v>493000</v>
      </c>
      <c r="H31" s="158">
        <v>2708000</v>
      </c>
      <c r="I31" s="160">
        <v>917000</v>
      </c>
      <c r="J31" s="133"/>
      <c r="K31" s="153"/>
      <c r="L31" s="154"/>
      <c r="M31" s="155"/>
      <c r="N31" s="154"/>
      <c r="O31" s="155"/>
      <c r="P31" s="154"/>
      <c r="Q31" s="155"/>
    </row>
    <row r="32" spans="1:18">
      <c r="A32" s="376"/>
      <c r="B32" s="353"/>
      <c r="C32" s="157" t="s">
        <v>238</v>
      </c>
      <c r="D32" s="158">
        <v>1859000</v>
      </c>
      <c r="E32" s="159">
        <v>316000</v>
      </c>
      <c r="F32" s="158">
        <v>2118000</v>
      </c>
      <c r="G32" s="159">
        <v>782000</v>
      </c>
      <c r="H32" s="158">
        <v>2383000</v>
      </c>
      <c r="I32" s="160">
        <v>1242000</v>
      </c>
      <c r="J32" s="133"/>
      <c r="K32" s="153"/>
      <c r="L32" s="154"/>
      <c r="M32" s="155"/>
      <c r="N32" s="154"/>
      <c r="O32" s="155"/>
      <c r="P32" s="154"/>
      <c r="Q32" s="155"/>
    </row>
    <row r="33" spans="1:17">
      <c r="A33" s="376"/>
      <c r="B33" s="354"/>
      <c r="C33" s="157" t="s">
        <v>239</v>
      </c>
      <c r="D33" s="158">
        <v>1478000</v>
      </c>
      <c r="E33" s="161">
        <v>697000</v>
      </c>
      <c r="F33" s="158">
        <v>1685000</v>
      </c>
      <c r="G33" s="161">
        <v>1215000</v>
      </c>
      <c r="H33" s="158">
        <v>1896000</v>
      </c>
      <c r="I33" s="160">
        <v>1729000</v>
      </c>
      <c r="J33" s="133"/>
      <c r="K33" s="153"/>
      <c r="L33" s="154"/>
      <c r="M33" s="155"/>
      <c r="N33" s="154"/>
      <c r="O33" s="155"/>
      <c r="P33" s="154"/>
      <c r="Q33" s="155"/>
    </row>
    <row r="34" spans="1:17">
      <c r="A34" s="162"/>
      <c r="B34" s="145"/>
      <c r="C34" s="163"/>
      <c r="D34" s="145"/>
      <c r="E34" s="145"/>
      <c r="F34" s="145"/>
      <c r="G34" s="145"/>
      <c r="H34" s="145"/>
      <c r="I34" s="164"/>
      <c r="L34" s="154"/>
    </row>
    <row r="35" spans="1:17">
      <c r="A35" s="355" t="s">
        <v>240</v>
      </c>
      <c r="B35" s="356"/>
      <c r="C35" s="361" t="s">
        <v>207</v>
      </c>
      <c r="D35" s="350" t="s">
        <v>234</v>
      </c>
      <c r="E35" s="350"/>
      <c r="F35" s="348" t="s">
        <v>235</v>
      </c>
      <c r="G35" s="349"/>
      <c r="H35" s="364" t="s">
        <v>236</v>
      </c>
      <c r="I35" s="365"/>
      <c r="J35" s="347"/>
      <c r="K35" s="347"/>
      <c r="L35" s="345"/>
      <c r="M35" s="345"/>
      <c r="N35" s="345"/>
      <c r="O35" s="345"/>
      <c r="P35" s="345"/>
      <c r="Q35" s="345"/>
    </row>
    <row r="36" spans="1:17">
      <c r="A36" s="357"/>
      <c r="B36" s="358"/>
      <c r="C36" s="362"/>
      <c r="D36" s="348">
        <v>2505000</v>
      </c>
      <c r="E36" s="349"/>
      <c r="F36" s="348">
        <v>3340000</v>
      </c>
      <c r="G36" s="349"/>
      <c r="H36" s="350">
        <v>4175000</v>
      </c>
      <c r="I36" s="351"/>
      <c r="J36" s="347"/>
      <c r="K36" s="347"/>
      <c r="L36" s="345"/>
      <c r="M36" s="345"/>
      <c r="N36" s="345"/>
      <c r="O36" s="345"/>
      <c r="P36" s="345"/>
      <c r="Q36" s="345"/>
    </row>
    <row r="37" spans="1:17">
      <c r="A37" s="357"/>
      <c r="B37" s="358"/>
      <c r="C37" s="363"/>
      <c r="D37" s="165" t="s">
        <v>214</v>
      </c>
      <c r="E37" s="165" t="s">
        <v>215</v>
      </c>
      <c r="F37" s="165" t="s">
        <v>214</v>
      </c>
      <c r="G37" s="165" t="s">
        <v>215</v>
      </c>
      <c r="H37" s="165" t="s">
        <v>214</v>
      </c>
      <c r="I37" s="166" t="s">
        <v>215</v>
      </c>
      <c r="J37" s="347"/>
      <c r="K37" s="347"/>
      <c r="L37" s="147"/>
      <c r="M37" s="147"/>
      <c r="N37" s="147"/>
      <c r="O37" s="147"/>
      <c r="P37" s="147"/>
      <c r="Q37" s="147"/>
    </row>
    <row r="38" spans="1:17">
      <c r="A38" s="357"/>
      <c r="B38" s="358"/>
      <c r="C38" s="167" t="s">
        <v>18</v>
      </c>
      <c r="D38" s="168">
        <v>2433000</v>
      </c>
      <c r="E38" s="169">
        <v>72000</v>
      </c>
      <c r="F38" s="168">
        <v>2772000</v>
      </c>
      <c r="G38" s="169">
        <v>568000</v>
      </c>
      <c r="H38" s="168">
        <v>3119000</v>
      </c>
      <c r="I38" s="170">
        <v>1056000</v>
      </c>
      <c r="J38" s="347"/>
      <c r="K38" s="153"/>
      <c r="L38" s="154"/>
      <c r="M38" s="155"/>
      <c r="N38" s="154"/>
      <c r="O38" s="155"/>
      <c r="P38" s="154"/>
      <c r="Q38" s="155"/>
    </row>
    <row r="39" spans="1:17">
      <c r="A39" s="357"/>
      <c r="B39" s="358"/>
      <c r="C39" s="167" t="s">
        <v>241</v>
      </c>
      <c r="D39" s="168">
        <v>2141000</v>
      </c>
      <c r="E39" s="171">
        <v>364000</v>
      </c>
      <c r="F39" s="168">
        <v>2440000</v>
      </c>
      <c r="G39" s="171">
        <v>900000</v>
      </c>
      <c r="H39" s="168">
        <v>2744000</v>
      </c>
      <c r="I39" s="170">
        <v>1431000</v>
      </c>
      <c r="J39" s="347"/>
      <c r="K39" s="153"/>
      <c r="L39" s="154"/>
      <c r="M39" s="155"/>
      <c r="N39" s="154"/>
      <c r="O39" s="155"/>
      <c r="P39" s="154"/>
      <c r="Q39" s="155"/>
    </row>
    <row r="40" spans="1:17" ht="12.75" thickBot="1">
      <c r="A40" s="359"/>
      <c r="B40" s="360"/>
      <c r="C40" s="172" t="s">
        <v>26</v>
      </c>
      <c r="D40" s="173">
        <v>1703000</v>
      </c>
      <c r="E40" s="174">
        <v>802000</v>
      </c>
      <c r="F40" s="173">
        <v>1941000</v>
      </c>
      <c r="G40" s="174">
        <v>1399000</v>
      </c>
      <c r="H40" s="173">
        <v>2183000</v>
      </c>
      <c r="I40" s="175">
        <v>1992000</v>
      </c>
      <c r="J40" s="347"/>
      <c r="K40" s="153"/>
      <c r="L40" s="154"/>
      <c r="M40" s="155"/>
      <c r="N40" s="154"/>
      <c r="O40" s="155"/>
      <c r="P40" s="154"/>
      <c r="Q40" s="155"/>
    </row>
    <row r="41" spans="1:17" ht="14.25" thickTop="1">
      <c r="A41" s="346"/>
      <c r="B41" s="346"/>
      <c r="C41" s="346"/>
      <c r="D41" s="346"/>
      <c r="E41" s="346"/>
      <c r="F41" s="346"/>
      <c r="G41" s="346"/>
      <c r="H41" s="346"/>
      <c r="I41" s="346"/>
    </row>
  </sheetData>
  <mergeCells count="75">
    <mergeCell ref="A1:I1"/>
    <mergeCell ref="A2:A5"/>
    <mergeCell ref="B2:B5"/>
    <mergeCell ref="C2:C5"/>
    <mergeCell ref="D2:I2"/>
    <mergeCell ref="D3:E3"/>
    <mergeCell ref="F3:G3"/>
    <mergeCell ref="H3:I3"/>
    <mergeCell ref="D4:E4"/>
    <mergeCell ref="F4:G4"/>
    <mergeCell ref="H4:I4"/>
    <mergeCell ref="A6:A20"/>
    <mergeCell ref="B6:B8"/>
    <mergeCell ref="B9:C11"/>
    <mergeCell ref="D9:E9"/>
    <mergeCell ref="F9:G9"/>
    <mergeCell ref="H9:I9"/>
    <mergeCell ref="D10:E10"/>
    <mergeCell ref="F10:G10"/>
    <mergeCell ref="H10:I10"/>
    <mergeCell ref="B12:B14"/>
    <mergeCell ref="B15:C17"/>
    <mergeCell ref="D15:E15"/>
    <mergeCell ref="F15:G15"/>
    <mergeCell ref="H15:I15"/>
    <mergeCell ref="D16:E16"/>
    <mergeCell ref="F16:G16"/>
    <mergeCell ref="H16:I16"/>
    <mergeCell ref="B18:B20"/>
    <mergeCell ref="A22:A33"/>
    <mergeCell ref="B22:C24"/>
    <mergeCell ref="D22:E22"/>
    <mergeCell ref="F22:G22"/>
    <mergeCell ref="B25:B27"/>
    <mergeCell ref="B28:C30"/>
    <mergeCell ref="D28:E28"/>
    <mergeCell ref="F28:G28"/>
    <mergeCell ref="L22:M22"/>
    <mergeCell ref="N22:O22"/>
    <mergeCell ref="P22:Q22"/>
    <mergeCell ref="D23:E23"/>
    <mergeCell ref="F23:G23"/>
    <mergeCell ref="H23:I23"/>
    <mergeCell ref="L23:M23"/>
    <mergeCell ref="N23:O23"/>
    <mergeCell ref="P23:Q23"/>
    <mergeCell ref="H22:I22"/>
    <mergeCell ref="H28:I28"/>
    <mergeCell ref="L28:M28"/>
    <mergeCell ref="N28:O28"/>
    <mergeCell ref="P28:Q28"/>
    <mergeCell ref="D29:E29"/>
    <mergeCell ref="F29:G29"/>
    <mergeCell ref="H29:I29"/>
    <mergeCell ref="L29:M29"/>
    <mergeCell ref="N29:O29"/>
    <mergeCell ref="P29:Q29"/>
    <mergeCell ref="B31:B33"/>
    <mergeCell ref="A35:B40"/>
    <mergeCell ref="C35:C37"/>
    <mergeCell ref="D35:E35"/>
    <mergeCell ref="F35:G35"/>
    <mergeCell ref="P36:Q36"/>
    <mergeCell ref="A41:I41"/>
    <mergeCell ref="J35:J40"/>
    <mergeCell ref="K35:K37"/>
    <mergeCell ref="L35:M35"/>
    <mergeCell ref="N35:O35"/>
    <mergeCell ref="P35:Q35"/>
    <mergeCell ref="D36:E36"/>
    <mergeCell ref="F36:G36"/>
    <mergeCell ref="H36:I36"/>
    <mergeCell ref="L36:M36"/>
    <mergeCell ref="N36:O36"/>
    <mergeCell ref="H35:I35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workbookViewId="0">
      <selection activeCell="J32" sqref="J32"/>
    </sheetView>
  </sheetViews>
  <sheetFormatPr defaultColWidth="9.875" defaultRowHeight="16.5"/>
  <cols>
    <col min="1" max="1" width="2.5" customWidth="1"/>
    <col min="2" max="2" width="5" customWidth="1"/>
    <col min="3" max="3" width="7.625" customWidth="1"/>
    <col min="4" max="4" width="13.5" customWidth="1"/>
    <col min="5" max="7" width="4.5" customWidth="1"/>
    <col min="8" max="10" width="11.375" customWidth="1"/>
    <col min="11" max="11" width="12.625" customWidth="1"/>
    <col min="12" max="16" width="11.375" customWidth="1"/>
  </cols>
  <sheetData>
    <row r="1" spans="2:16" ht="36" customHeight="1" thickBot="1">
      <c r="C1" s="452" t="s">
        <v>242</v>
      </c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4"/>
    </row>
    <row r="2" spans="2:16" ht="10.5" customHeight="1"/>
    <row r="3" spans="2:16" ht="21.75" customHeight="1" thickBot="1">
      <c r="H3" s="455" t="s">
        <v>243</v>
      </c>
      <c r="I3" s="455"/>
      <c r="J3" s="455"/>
      <c r="K3" s="455"/>
      <c r="L3" s="455"/>
      <c r="M3" s="455"/>
    </row>
    <row r="4" spans="2:16" ht="27.75" customHeight="1" thickBot="1">
      <c r="B4" s="456" t="s">
        <v>31</v>
      </c>
      <c r="C4" s="459" t="s">
        <v>133</v>
      </c>
      <c r="D4" s="459" t="s">
        <v>244</v>
      </c>
      <c r="E4" s="460" t="s">
        <v>245</v>
      </c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2"/>
    </row>
    <row r="5" spans="2:16" ht="17.25" thickBot="1">
      <c r="B5" s="457"/>
      <c r="C5" s="457"/>
      <c r="D5" s="457"/>
      <c r="E5" s="463" t="s">
        <v>20</v>
      </c>
      <c r="F5" s="464"/>
      <c r="G5" s="464"/>
      <c r="H5" s="465" t="s">
        <v>246</v>
      </c>
      <c r="I5" s="466"/>
      <c r="J5" s="467"/>
      <c r="K5" s="449" t="s">
        <v>40</v>
      </c>
      <c r="L5" s="450"/>
      <c r="M5" s="468" t="s">
        <v>43</v>
      </c>
      <c r="N5" s="469"/>
      <c r="O5" s="449" t="s">
        <v>39</v>
      </c>
      <c r="P5" s="450"/>
    </row>
    <row r="6" spans="2:16" ht="17.25" thickBot="1">
      <c r="B6" s="458"/>
      <c r="C6" s="458"/>
      <c r="D6" s="458"/>
      <c r="E6" s="176" t="s">
        <v>40</v>
      </c>
      <c r="F6" s="177" t="s">
        <v>43</v>
      </c>
      <c r="G6" s="178" t="s">
        <v>39</v>
      </c>
      <c r="H6" s="179" t="s">
        <v>40</v>
      </c>
      <c r="I6" s="180" t="s">
        <v>43</v>
      </c>
      <c r="J6" s="181" t="s">
        <v>39</v>
      </c>
      <c r="K6" s="179" t="s">
        <v>97</v>
      </c>
      <c r="L6" s="182" t="s">
        <v>98</v>
      </c>
      <c r="M6" s="183" t="s">
        <v>97</v>
      </c>
      <c r="N6" s="184" t="s">
        <v>98</v>
      </c>
      <c r="O6" s="179" t="s">
        <v>97</v>
      </c>
      <c r="P6" s="182" t="s">
        <v>98</v>
      </c>
    </row>
    <row r="7" spans="2:16" ht="15.6" customHeight="1">
      <c r="B7" s="451" t="s">
        <v>247</v>
      </c>
      <c r="C7" s="429" t="s">
        <v>99</v>
      </c>
      <c r="D7" s="185" t="s">
        <v>248</v>
      </c>
      <c r="E7" s="429">
        <v>5</v>
      </c>
      <c r="F7" s="443">
        <v>10</v>
      </c>
      <c r="G7" s="433">
        <v>15</v>
      </c>
      <c r="H7" s="434">
        <f>SUM(K7+L7)</f>
        <v>560000</v>
      </c>
      <c r="I7" s="446">
        <f>SUM(M7+N7)</f>
        <v>1120000</v>
      </c>
      <c r="J7" s="438">
        <v>1680000</v>
      </c>
      <c r="K7" s="186">
        <v>491000</v>
      </c>
      <c r="L7" s="187">
        <v>69000</v>
      </c>
      <c r="M7" s="188">
        <v>840000</v>
      </c>
      <c r="N7" s="189">
        <v>280000</v>
      </c>
      <c r="O7" s="186">
        <v>1134000</v>
      </c>
      <c r="P7" s="190">
        <v>546000</v>
      </c>
    </row>
    <row r="8" spans="2:16" ht="15.6" customHeight="1">
      <c r="B8" s="440"/>
      <c r="C8" s="415"/>
      <c r="D8" s="191" t="s">
        <v>249</v>
      </c>
      <c r="E8" s="415"/>
      <c r="F8" s="444"/>
      <c r="G8" s="416"/>
      <c r="H8" s="424"/>
      <c r="I8" s="447"/>
      <c r="J8" s="411"/>
      <c r="K8" s="192">
        <v>432000</v>
      </c>
      <c r="L8" s="193">
        <v>128000</v>
      </c>
      <c r="M8" s="194">
        <v>739000</v>
      </c>
      <c r="N8" s="195">
        <v>381000</v>
      </c>
      <c r="O8" s="192">
        <v>998000</v>
      </c>
      <c r="P8" s="196">
        <v>682000</v>
      </c>
    </row>
    <row r="9" spans="2:16" ht="15.6" customHeight="1" thickBot="1">
      <c r="B9" s="440"/>
      <c r="C9" s="417"/>
      <c r="D9" s="197" t="s">
        <v>250</v>
      </c>
      <c r="E9" s="417"/>
      <c r="F9" s="445"/>
      <c r="G9" s="418"/>
      <c r="H9" s="425"/>
      <c r="I9" s="448"/>
      <c r="J9" s="412"/>
      <c r="K9" s="198">
        <v>344000</v>
      </c>
      <c r="L9" s="199">
        <v>216000</v>
      </c>
      <c r="M9" s="200">
        <v>588000</v>
      </c>
      <c r="N9" s="201">
        <v>532000</v>
      </c>
      <c r="O9" s="198">
        <v>794000</v>
      </c>
      <c r="P9" s="202">
        <v>886000</v>
      </c>
    </row>
    <row r="10" spans="2:16" ht="15.6" customHeight="1">
      <c r="B10" s="440"/>
      <c r="C10" s="429" t="s">
        <v>38</v>
      </c>
      <c r="D10" s="185" t="s">
        <v>251</v>
      </c>
      <c r="E10" s="429">
        <v>10</v>
      </c>
      <c r="F10" s="443">
        <v>15</v>
      </c>
      <c r="G10" s="433">
        <v>20</v>
      </c>
      <c r="H10" s="434">
        <v>1120000</v>
      </c>
      <c r="I10" s="446">
        <v>1680000</v>
      </c>
      <c r="J10" s="438">
        <v>2240000</v>
      </c>
      <c r="K10" s="186">
        <v>1009000</v>
      </c>
      <c r="L10" s="187">
        <v>111000</v>
      </c>
      <c r="M10" s="188">
        <v>1294000</v>
      </c>
      <c r="N10" s="189">
        <v>386000</v>
      </c>
      <c r="O10" s="186">
        <v>1552000</v>
      </c>
      <c r="P10" s="190">
        <v>688000</v>
      </c>
    </row>
    <row r="11" spans="2:16" ht="15.6" customHeight="1">
      <c r="B11" s="440"/>
      <c r="C11" s="415"/>
      <c r="D11" s="191" t="s">
        <v>252</v>
      </c>
      <c r="E11" s="415"/>
      <c r="F11" s="444"/>
      <c r="G11" s="416"/>
      <c r="H11" s="424"/>
      <c r="I11" s="447"/>
      <c r="J11" s="411"/>
      <c r="K11" s="192">
        <v>888000</v>
      </c>
      <c r="L11" s="193">
        <v>232000</v>
      </c>
      <c r="M11" s="194">
        <v>1138000</v>
      </c>
      <c r="N11" s="195">
        <v>542000</v>
      </c>
      <c r="O11" s="192">
        <v>1366000</v>
      </c>
      <c r="P11" s="196">
        <v>874000</v>
      </c>
    </row>
    <row r="12" spans="2:16" ht="15.6" customHeight="1" thickBot="1">
      <c r="B12" s="440"/>
      <c r="C12" s="417"/>
      <c r="D12" s="197" t="s">
        <v>253</v>
      </c>
      <c r="E12" s="417"/>
      <c r="F12" s="445"/>
      <c r="G12" s="418"/>
      <c r="H12" s="425"/>
      <c r="I12" s="448"/>
      <c r="J12" s="412"/>
      <c r="K12" s="198">
        <v>706000</v>
      </c>
      <c r="L12" s="199">
        <v>414000</v>
      </c>
      <c r="M12" s="200">
        <v>906000</v>
      </c>
      <c r="N12" s="201">
        <v>774000</v>
      </c>
      <c r="O12" s="198">
        <v>1087000</v>
      </c>
      <c r="P12" s="202">
        <v>1153000</v>
      </c>
    </row>
    <row r="13" spans="2:16" ht="15.6" customHeight="1">
      <c r="B13" s="440"/>
      <c r="C13" s="442" t="s">
        <v>254</v>
      </c>
      <c r="D13" s="185" t="s">
        <v>255</v>
      </c>
      <c r="E13" s="429">
        <v>10</v>
      </c>
      <c r="F13" s="443">
        <v>15</v>
      </c>
      <c r="G13" s="433">
        <v>20</v>
      </c>
      <c r="H13" s="434">
        <v>1120000</v>
      </c>
      <c r="I13" s="446">
        <v>1680000</v>
      </c>
      <c r="J13" s="438">
        <v>2240000</v>
      </c>
      <c r="K13" s="186">
        <v>1048000</v>
      </c>
      <c r="L13" s="187">
        <v>72000</v>
      </c>
      <c r="M13" s="188">
        <v>1344000</v>
      </c>
      <c r="N13" s="189">
        <v>336000</v>
      </c>
      <c r="O13" s="186">
        <v>1613000</v>
      </c>
      <c r="P13" s="190">
        <v>627000</v>
      </c>
    </row>
    <row r="14" spans="2:16" ht="15.6" customHeight="1">
      <c r="B14" s="440"/>
      <c r="C14" s="415"/>
      <c r="D14" s="191" t="s">
        <v>256</v>
      </c>
      <c r="E14" s="415"/>
      <c r="F14" s="444"/>
      <c r="G14" s="416"/>
      <c r="H14" s="424"/>
      <c r="I14" s="447"/>
      <c r="J14" s="411"/>
      <c r="K14" s="192">
        <v>923000</v>
      </c>
      <c r="L14" s="193">
        <v>197000</v>
      </c>
      <c r="M14" s="194">
        <v>1183000</v>
      </c>
      <c r="N14" s="195">
        <v>497000</v>
      </c>
      <c r="O14" s="192">
        <v>1419000</v>
      </c>
      <c r="P14" s="196">
        <v>821000</v>
      </c>
    </row>
    <row r="15" spans="2:16" ht="15.6" customHeight="1" thickBot="1">
      <c r="B15" s="441"/>
      <c r="C15" s="417"/>
      <c r="D15" s="197" t="s">
        <v>257</v>
      </c>
      <c r="E15" s="417"/>
      <c r="F15" s="445"/>
      <c r="G15" s="418"/>
      <c r="H15" s="425"/>
      <c r="I15" s="448"/>
      <c r="J15" s="412"/>
      <c r="K15" s="198">
        <v>734000</v>
      </c>
      <c r="L15" s="199">
        <v>386000</v>
      </c>
      <c r="M15" s="200">
        <v>941000</v>
      </c>
      <c r="N15" s="201">
        <v>739000</v>
      </c>
      <c r="O15" s="198">
        <v>1129000</v>
      </c>
      <c r="P15" s="202">
        <v>1111000</v>
      </c>
    </row>
    <row r="16" spans="2:16" ht="15.6" customHeight="1">
      <c r="B16" s="439" t="s">
        <v>258</v>
      </c>
      <c r="C16" s="429" t="s">
        <v>38</v>
      </c>
      <c r="D16" s="185" t="s">
        <v>259</v>
      </c>
      <c r="E16" s="429">
        <v>10</v>
      </c>
      <c r="F16" s="430">
        <v>15</v>
      </c>
      <c r="G16" s="433">
        <v>20</v>
      </c>
      <c r="H16" s="434">
        <v>1450000</v>
      </c>
      <c r="I16" s="435">
        <v>2175000</v>
      </c>
      <c r="J16" s="438">
        <v>2900000</v>
      </c>
      <c r="K16" s="186">
        <v>1408000</v>
      </c>
      <c r="L16" s="187">
        <v>42000</v>
      </c>
      <c r="M16" s="203">
        <v>1805000</v>
      </c>
      <c r="N16" s="204">
        <v>370000</v>
      </c>
      <c r="O16" s="186">
        <v>2166000</v>
      </c>
      <c r="P16" s="190">
        <v>734000</v>
      </c>
    </row>
    <row r="17" spans="2:16" ht="15.6" customHeight="1">
      <c r="B17" s="440"/>
      <c r="C17" s="415"/>
      <c r="D17" s="191" t="s">
        <v>260</v>
      </c>
      <c r="E17" s="415"/>
      <c r="F17" s="431"/>
      <c r="G17" s="416"/>
      <c r="H17" s="424"/>
      <c r="I17" s="436"/>
      <c r="J17" s="411"/>
      <c r="K17" s="192">
        <v>1239000</v>
      </c>
      <c r="L17" s="193">
        <v>211000</v>
      </c>
      <c r="M17" s="205">
        <v>1589000</v>
      </c>
      <c r="N17" s="206">
        <v>586000</v>
      </c>
      <c r="O17" s="192">
        <v>1906000</v>
      </c>
      <c r="P17" s="196">
        <v>994000</v>
      </c>
    </row>
    <row r="18" spans="2:16" ht="15.6" customHeight="1" thickBot="1">
      <c r="B18" s="440"/>
      <c r="C18" s="417"/>
      <c r="D18" s="197" t="s">
        <v>261</v>
      </c>
      <c r="E18" s="417"/>
      <c r="F18" s="432"/>
      <c r="G18" s="418"/>
      <c r="H18" s="425"/>
      <c r="I18" s="437"/>
      <c r="J18" s="412"/>
      <c r="K18" s="198">
        <v>986000</v>
      </c>
      <c r="L18" s="199">
        <v>464000</v>
      </c>
      <c r="M18" s="207">
        <v>1264000</v>
      </c>
      <c r="N18" s="208">
        <v>911000</v>
      </c>
      <c r="O18" s="198">
        <v>1516000</v>
      </c>
      <c r="P18" s="202">
        <v>1384000</v>
      </c>
    </row>
    <row r="19" spans="2:16" ht="15.6" customHeight="1">
      <c r="B19" s="440"/>
      <c r="C19" s="442" t="s">
        <v>254</v>
      </c>
      <c r="D19" s="185" t="s">
        <v>262</v>
      </c>
      <c r="E19" s="429">
        <v>15</v>
      </c>
      <c r="F19" s="430">
        <v>20</v>
      </c>
      <c r="G19" s="433">
        <v>25</v>
      </c>
      <c r="H19" s="434">
        <v>2175000</v>
      </c>
      <c r="I19" s="435">
        <v>2900000</v>
      </c>
      <c r="J19" s="438">
        <v>3625000</v>
      </c>
      <c r="K19" s="186">
        <v>2112000</v>
      </c>
      <c r="L19" s="187">
        <v>63000</v>
      </c>
      <c r="M19" s="203">
        <v>2407000</v>
      </c>
      <c r="N19" s="204">
        <v>493000</v>
      </c>
      <c r="O19" s="186">
        <v>2708000</v>
      </c>
      <c r="P19" s="190">
        <v>917000</v>
      </c>
    </row>
    <row r="20" spans="2:16" ht="15.6" customHeight="1">
      <c r="B20" s="440"/>
      <c r="C20" s="415"/>
      <c r="D20" s="191" t="s">
        <v>263</v>
      </c>
      <c r="E20" s="415"/>
      <c r="F20" s="431"/>
      <c r="G20" s="416"/>
      <c r="H20" s="424"/>
      <c r="I20" s="436"/>
      <c r="J20" s="411"/>
      <c r="K20" s="192">
        <v>1859000</v>
      </c>
      <c r="L20" s="193">
        <v>316000</v>
      </c>
      <c r="M20" s="205">
        <v>2118000</v>
      </c>
      <c r="N20" s="206">
        <v>782000</v>
      </c>
      <c r="O20" s="192">
        <v>2383000</v>
      </c>
      <c r="P20" s="196">
        <v>1242000</v>
      </c>
    </row>
    <row r="21" spans="2:16" ht="15.6" customHeight="1" thickBot="1">
      <c r="B21" s="441"/>
      <c r="C21" s="417"/>
      <c r="D21" s="197" t="s">
        <v>264</v>
      </c>
      <c r="E21" s="417"/>
      <c r="F21" s="432"/>
      <c r="G21" s="418"/>
      <c r="H21" s="425"/>
      <c r="I21" s="437"/>
      <c r="J21" s="412"/>
      <c r="K21" s="198">
        <v>1478000</v>
      </c>
      <c r="L21" s="199">
        <v>697000</v>
      </c>
      <c r="M21" s="207">
        <v>1685000</v>
      </c>
      <c r="N21" s="208">
        <v>1215000</v>
      </c>
      <c r="O21" s="198">
        <v>1896000</v>
      </c>
      <c r="P21" s="202">
        <v>1729000</v>
      </c>
    </row>
    <row r="22" spans="2:16" ht="15.6" customHeight="1">
      <c r="B22" s="413" t="s">
        <v>265</v>
      </c>
      <c r="C22" s="414"/>
      <c r="D22" s="209" t="s">
        <v>266</v>
      </c>
      <c r="E22" s="419">
        <v>15</v>
      </c>
      <c r="F22" s="420">
        <v>20</v>
      </c>
      <c r="G22" s="414">
        <v>25</v>
      </c>
      <c r="H22" s="423">
        <v>2505000</v>
      </c>
      <c r="I22" s="426">
        <v>3340000</v>
      </c>
      <c r="J22" s="410">
        <v>4175000</v>
      </c>
      <c r="K22" s="210">
        <v>2433000</v>
      </c>
      <c r="L22" s="211">
        <v>72000</v>
      </c>
      <c r="M22" s="212">
        <v>2772000</v>
      </c>
      <c r="N22" s="213">
        <v>568000</v>
      </c>
      <c r="O22" s="210">
        <v>3119000</v>
      </c>
      <c r="P22" s="214">
        <v>1056000</v>
      </c>
    </row>
    <row r="23" spans="2:16" ht="15.6" customHeight="1">
      <c r="B23" s="415"/>
      <c r="C23" s="416"/>
      <c r="D23" s="191" t="s">
        <v>267</v>
      </c>
      <c r="E23" s="415"/>
      <c r="F23" s="421"/>
      <c r="G23" s="416"/>
      <c r="H23" s="424"/>
      <c r="I23" s="427"/>
      <c r="J23" s="411"/>
      <c r="K23" s="192">
        <v>2141000</v>
      </c>
      <c r="L23" s="193">
        <v>364000</v>
      </c>
      <c r="M23" s="215">
        <v>2440000</v>
      </c>
      <c r="N23" s="216">
        <v>900000</v>
      </c>
      <c r="O23" s="192">
        <v>2744000</v>
      </c>
      <c r="P23" s="196">
        <v>1431000</v>
      </c>
    </row>
    <row r="24" spans="2:16" ht="15.6" customHeight="1" thickBot="1">
      <c r="B24" s="417"/>
      <c r="C24" s="418"/>
      <c r="D24" s="197" t="s">
        <v>268</v>
      </c>
      <c r="E24" s="417"/>
      <c r="F24" s="422"/>
      <c r="G24" s="418"/>
      <c r="H24" s="425"/>
      <c r="I24" s="428"/>
      <c r="J24" s="412"/>
      <c r="K24" s="198">
        <v>1703000</v>
      </c>
      <c r="L24" s="199">
        <v>802000</v>
      </c>
      <c r="M24" s="217">
        <v>1941000</v>
      </c>
      <c r="N24" s="218">
        <v>1399000</v>
      </c>
      <c r="O24" s="198">
        <v>2183000</v>
      </c>
      <c r="P24" s="202">
        <v>1992000</v>
      </c>
    </row>
    <row r="25" spans="2:16" ht="6.75" customHeight="1" thickBot="1"/>
    <row r="26" spans="2:16" ht="17.25" thickBot="1">
      <c r="H26" s="219" t="s">
        <v>269</v>
      </c>
      <c r="I26" s="220" t="s">
        <v>42</v>
      </c>
      <c r="J26" s="221" t="s">
        <v>41</v>
      </c>
      <c r="K26" s="222" t="s">
        <v>270</v>
      </c>
    </row>
    <row r="27" spans="2:16" ht="17.25" thickBot="1">
      <c r="H27" s="223" t="s">
        <v>271</v>
      </c>
      <c r="I27" s="224">
        <v>84000</v>
      </c>
      <c r="J27" s="225">
        <v>108750</v>
      </c>
      <c r="K27" s="226">
        <v>125250</v>
      </c>
    </row>
    <row r="28" spans="2:16" ht="24.75" customHeight="1"/>
    <row r="29" spans="2:16" ht="27.75" customHeight="1"/>
  </sheetData>
  <mergeCells count="55">
    <mergeCell ref="C1:O1"/>
    <mergeCell ref="H3:M3"/>
    <mergeCell ref="B4:B6"/>
    <mergeCell ref="C4:C6"/>
    <mergeCell ref="D4:D6"/>
    <mergeCell ref="E4:P4"/>
    <mergeCell ref="E5:G5"/>
    <mergeCell ref="H5:J5"/>
    <mergeCell ref="K5:L5"/>
    <mergeCell ref="M5:N5"/>
    <mergeCell ref="J10:J12"/>
    <mergeCell ref="O5:P5"/>
    <mergeCell ref="B7:B15"/>
    <mergeCell ref="C7:C9"/>
    <mergeCell ref="E7:E9"/>
    <mergeCell ref="F7:F9"/>
    <mergeCell ref="G7:G9"/>
    <mergeCell ref="H7:H9"/>
    <mergeCell ref="I7:I9"/>
    <mergeCell ref="J7:J9"/>
    <mergeCell ref="C10:C12"/>
    <mergeCell ref="I13:I15"/>
    <mergeCell ref="E10:E12"/>
    <mergeCell ref="F10:F12"/>
    <mergeCell ref="G10:G12"/>
    <mergeCell ref="H10:H12"/>
    <mergeCell ref="I10:I12"/>
    <mergeCell ref="J19:J21"/>
    <mergeCell ref="J13:J15"/>
    <mergeCell ref="B16:B21"/>
    <mergeCell ref="C16:C18"/>
    <mergeCell ref="E16:E18"/>
    <mergeCell ref="F16:F18"/>
    <mergeCell ref="G16:G18"/>
    <mergeCell ref="H16:H18"/>
    <mergeCell ref="I16:I18"/>
    <mergeCell ref="J16:J18"/>
    <mergeCell ref="C19:C21"/>
    <mergeCell ref="C13:C15"/>
    <mergeCell ref="E13:E15"/>
    <mergeCell ref="F13:F15"/>
    <mergeCell ref="G13:G15"/>
    <mergeCell ref="H13:H15"/>
    <mergeCell ref="E19:E21"/>
    <mergeCell ref="F19:F21"/>
    <mergeCell ref="G19:G21"/>
    <mergeCell ref="H19:H21"/>
    <mergeCell ref="I19:I21"/>
    <mergeCell ref="J22:J24"/>
    <mergeCell ref="B22:C24"/>
    <mergeCell ref="E22:E24"/>
    <mergeCell ref="F22:F24"/>
    <mergeCell ref="G22:G24"/>
    <mergeCell ref="H22:H24"/>
    <mergeCell ref="I22:I2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workbookViewId="0">
      <selection activeCell="I30" sqref="I30"/>
    </sheetView>
  </sheetViews>
  <sheetFormatPr defaultRowHeight="16.5"/>
  <cols>
    <col min="1" max="1" width="2" customWidth="1"/>
    <col min="2" max="2" width="6" bestFit="1" customWidth="1"/>
    <col min="3" max="3" width="5.75" style="88" bestFit="1" customWidth="1"/>
    <col min="4" max="4" width="6.625" style="88" bestFit="1" customWidth="1"/>
    <col min="5" max="5" width="10.625" style="88" customWidth="1"/>
    <col min="6" max="8" width="8.125" style="88" customWidth="1"/>
    <col min="9" max="11" width="10.625" style="88" customWidth="1"/>
    <col min="12" max="17" width="11.625" style="88" customWidth="1"/>
  </cols>
  <sheetData>
    <row r="1" spans="2:17" ht="27" thickBot="1">
      <c r="B1" s="492" t="s">
        <v>272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</row>
    <row r="2" spans="2:17" s="227" customFormat="1" ht="26.25">
      <c r="B2" s="494" t="s">
        <v>273</v>
      </c>
      <c r="C2" s="496" t="s">
        <v>274</v>
      </c>
      <c r="D2" s="496" t="s">
        <v>275</v>
      </c>
      <c r="E2" s="499" t="s">
        <v>276</v>
      </c>
      <c r="F2" s="500" t="s">
        <v>277</v>
      </c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1"/>
    </row>
    <row r="3" spans="2:17" s="228" customFormat="1" ht="17.25">
      <c r="B3" s="495"/>
      <c r="C3" s="497"/>
      <c r="D3" s="498"/>
      <c r="E3" s="498"/>
      <c r="F3" s="498" t="s">
        <v>278</v>
      </c>
      <c r="G3" s="498"/>
      <c r="H3" s="498"/>
      <c r="I3" s="498" t="s">
        <v>279</v>
      </c>
      <c r="J3" s="498"/>
      <c r="K3" s="498"/>
      <c r="L3" s="498" t="s">
        <v>280</v>
      </c>
      <c r="M3" s="498"/>
      <c r="N3" s="498"/>
      <c r="O3" s="498"/>
      <c r="P3" s="498"/>
      <c r="Q3" s="502"/>
    </row>
    <row r="4" spans="2:17" s="228" customFormat="1" ht="34.5">
      <c r="B4" s="495"/>
      <c r="C4" s="497"/>
      <c r="D4" s="498"/>
      <c r="E4" s="498"/>
      <c r="F4" s="229" t="s">
        <v>281</v>
      </c>
      <c r="G4" s="229" t="s">
        <v>282</v>
      </c>
      <c r="H4" s="229" t="s">
        <v>283</v>
      </c>
      <c r="I4" s="229" t="s">
        <v>281</v>
      </c>
      <c r="J4" s="229" t="s">
        <v>282</v>
      </c>
      <c r="K4" s="229" t="s">
        <v>283</v>
      </c>
      <c r="L4" s="230" t="s">
        <v>284</v>
      </c>
      <c r="M4" s="229" t="s">
        <v>285</v>
      </c>
      <c r="N4" s="230" t="s">
        <v>286</v>
      </c>
      <c r="O4" s="229" t="s">
        <v>285</v>
      </c>
      <c r="P4" s="230" t="s">
        <v>287</v>
      </c>
      <c r="Q4" s="231" t="s">
        <v>285</v>
      </c>
    </row>
    <row r="5" spans="2:17" s="236" customFormat="1" ht="13.5">
      <c r="B5" s="490" t="s">
        <v>288</v>
      </c>
      <c r="C5" s="485" t="s">
        <v>289</v>
      </c>
      <c r="D5" s="475" t="s">
        <v>290</v>
      </c>
      <c r="E5" s="232" t="s">
        <v>291</v>
      </c>
      <c r="F5" s="477" t="s">
        <v>292</v>
      </c>
      <c r="G5" s="477" t="s">
        <v>293</v>
      </c>
      <c r="H5" s="477" t="s">
        <v>294</v>
      </c>
      <c r="I5" s="478">
        <v>560000</v>
      </c>
      <c r="J5" s="488">
        <v>1120000</v>
      </c>
      <c r="K5" s="478">
        <v>1680000</v>
      </c>
      <c r="L5" s="233">
        <v>491</v>
      </c>
      <c r="M5" s="233">
        <v>69</v>
      </c>
      <c r="N5" s="234">
        <v>840</v>
      </c>
      <c r="O5" s="234">
        <v>280</v>
      </c>
      <c r="P5" s="233">
        <v>1134</v>
      </c>
      <c r="Q5" s="235">
        <v>546</v>
      </c>
    </row>
    <row r="6" spans="2:17" s="236" customFormat="1" ht="13.5">
      <c r="B6" s="490"/>
      <c r="C6" s="475"/>
      <c r="D6" s="475"/>
      <c r="E6" s="232" t="s">
        <v>295</v>
      </c>
      <c r="F6" s="478"/>
      <c r="G6" s="478"/>
      <c r="H6" s="478"/>
      <c r="I6" s="478"/>
      <c r="J6" s="488"/>
      <c r="K6" s="478"/>
      <c r="L6" s="233">
        <v>432</v>
      </c>
      <c r="M6" s="233">
        <v>128</v>
      </c>
      <c r="N6" s="234">
        <v>739</v>
      </c>
      <c r="O6" s="234">
        <v>381</v>
      </c>
      <c r="P6" s="233">
        <v>998</v>
      </c>
      <c r="Q6" s="235">
        <v>682</v>
      </c>
    </row>
    <row r="7" spans="2:17" s="236" customFormat="1" ht="13.5">
      <c r="B7" s="490"/>
      <c r="C7" s="475"/>
      <c r="D7" s="475"/>
      <c r="E7" s="232" t="s">
        <v>296</v>
      </c>
      <c r="F7" s="478"/>
      <c r="G7" s="478"/>
      <c r="H7" s="478"/>
      <c r="I7" s="478"/>
      <c r="J7" s="488"/>
      <c r="K7" s="478"/>
      <c r="L7" s="233">
        <v>344</v>
      </c>
      <c r="M7" s="233">
        <v>216</v>
      </c>
      <c r="N7" s="234">
        <v>588</v>
      </c>
      <c r="O7" s="234">
        <v>532</v>
      </c>
      <c r="P7" s="233">
        <v>794</v>
      </c>
      <c r="Q7" s="235">
        <v>886</v>
      </c>
    </row>
    <row r="8" spans="2:17" s="236" customFormat="1" ht="13.5">
      <c r="B8" s="490"/>
      <c r="C8" s="475"/>
      <c r="D8" s="475" t="s">
        <v>297</v>
      </c>
      <c r="E8" s="232" t="s">
        <v>298</v>
      </c>
      <c r="F8" s="477" t="s">
        <v>293</v>
      </c>
      <c r="G8" s="477" t="s">
        <v>294</v>
      </c>
      <c r="H8" s="477" t="s">
        <v>299</v>
      </c>
      <c r="I8" s="478">
        <v>1120000</v>
      </c>
      <c r="J8" s="488">
        <v>1680000</v>
      </c>
      <c r="K8" s="478">
        <v>2240000</v>
      </c>
      <c r="L8" s="233">
        <v>1009</v>
      </c>
      <c r="M8" s="233">
        <v>111</v>
      </c>
      <c r="N8" s="234">
        <v>1294</v>
      </c>
      <c r="O8" s="234">
        <v>386</v>
      </c>
      <c r="P8" s="233">
        <v>1552</v>
      </c>
      <c r="Q8" s="235">
        <v>688</v>
      </c>
    </row>
    <row r="9" spans="2:17" s="236" customFormat="1" ht="13.5">
      <c r="B9" s="490"/>
      <c r="C9" s="475"/>
      <c r="D9" s="475"/>
      <c r="E9" s="232" t="s">
        <v>300</v>
      </c>
      <c r="F9" s="478"/>
      <c r="G9" s="478"/>
      <c r="H9" s="478"/>
      <c r="I9" s="478"/>
      <c r="J9" s="488"/>
      <c r="K9" s="478"/>
      <c r="L9" s="233">
        <v>888</v>
      </c>
      <c r="M9" s="233">
        <v>232</v>
      </c>
      <c r="N9" s="234">
        <v>1138</v>
      </c>
      <c r="O9" s="234">
        <v>542</v>
      </c>
      <c r="P9" s="233">
        <v>1366</v>
      </c>
      <c r="Q9" s="235">
        <v>874</v>
      </c>
    </row>
    <row r="10" spans="2:17" s="236" customFormat="1" ht="13.5">
      <c r="B10" s="490"/>
      <c r="C10" s="475"/>
      <c r="D10" s="475"/>
      <c r="E10" s="232" t="s">
        <v>301</v>
      </c>
      <c r="F10" s="478"/>
      <c r="G10" s="478"/>
      <c r="H10" s="478"/>
      <c r="I10" s="478"/>
      <c r="J10" s="488"/>
      <c r="K10" s="478"/>
      <c r="L10" s="233">
        <v>706</v>
      </c>
      <c r="M10" s="233">
        <v>414</v>
      </c>
      <c r="N10" s="234">
        <v>906</v>
      </c>
      <c r="O10" s="234">
        <v>774</v>
      </c>
      <c r="P10" s="233">
        <v>1087</v>
      </c>
      <c r="Q10" s="235">
        <v>1153</v>
      </c>
    </row>
    <row r="11" spans="2:17" s="236" customFormat="1" ht="13.5">
      <c r="B11" s="490"/>
      <c r="C11" s="475"/>
      <c r="D11" s="485" t="s">
        <v>302</v>
      </c>
      <c r="E11" s="232" t="s">
        <v>303</v>
      </c>
      <c r="F11" s="477" t="s">
        <v>293</v>
      </c>
      <c r="G11" s="477" t="s">
        <v>294</v>
      </c>
      <c r="H11" s="477" t="s">
        <v>299</v>
      </c>
      <c r="I11" s="478">
        <v>1120000</v>
      </c>
      <c r="J11" s="488">
        <v>1680000</v>
      </c>
      <c r="K11" s="478">
        <v>2240000</v>
      </c>
      <c r="L11" s="233">
        <v>1048</v>
      </c>
      <c r="M11" s="233">
        <v>72</v>
      </c>
      <c r="N11" s="234">
        <v>1344</v>
      </c>
      <c r="O11" s="234">
        <v>336</v>
      </c>
      <c r="P11" s="233">
        <v>1613</v>
      </c>
      <c r="Q11" s="235">
        <v>627</v>
      </c>
    </row>
    <row r="12" spans="2:17" s="236" customFormat="1" ht="13.5">
      <c r="B12" s="490"/>
      <c r="C12" s="475"/>
      <c r="D12" s="475"/>
      <c r="E12" s="232" t="s">
        <v>304</v>
      </c>
      <c r="F12" s="478"/>
      <c r="G12" s="478"/>
      <c r="H12" s="478"/>
      <c r="I12" s="478"/>
      <c r="J12" s="488"/>
      <c r="K12" s="478"/>
      <c r="L12" s="233">
        <v>923</v>
      </c>
      <c r="M12" s="233">
        <v>197</v>
      </c>
      <c r="N12" s="234">
        <v>1183</v>
      </c>
      <c r="O12" s="234">
        <v>497</v>
      </c>
      <c r="P12" s="233">
        <v>1419</v>
      </c>
      <c r="Q12" s="235">
        <v>821</v>
      </c>
    </row>
    <row r="13" spans="2:17" s="236" customFormat="1" ht="13.5">
      <c r="B13" s="490"/>
      <c r="C13" s="475"/>
      <c r="D13" s="475"/>
      <c r="E13" s="232" t="s">
        <v>305</v>
      </c>
      <c r="F13" s="478"/>
      <c r="G13" s="478"/>
      <c r="H13" s="478"/>
      <c r="I13" s="478"/>
      <c r="J13" s="488"/>
      <c r="K13" s="478"/>
      <c r="L13" s="233">
        <v>734</v>
      </c>
      <c r="M13" s="233">
        <v>386</v>
      </c>
      <c r="N13" s="234">
        <v>941</v>
      </c>
      <c r="O13" s="234">
        <v>739</v>
      </c>
      <c r="P13" s="233">
        <v>1129</v>
      </c>
      <c r="Q13" s="235">
        <v>1111</v>
      </c>
    </row>
    <row r="14" spans="2:17" s="236" customFormat="1" ht="13.5">
      <c r="B14" s="490"/>
      <c r="C14" s="485" t="s">
        <v>306</v>
      </c>
      <c r="D14" s="475" t="s">
        <v>297</v>
      </c>
      <c r="E14" s="232" t="s">
        <v>307</v>
      </c>
      <c r="F14" s="477" t="s">
        <v>293</v>
      </c>
      <c r="G14" s="477" t="s">
        <v>294</v>
      </c>
      <c r="H14" s="477" t="s">
        <v>299</v>
      </c>
      <c r="I14" s="478">
        <v>1300000</v>
      </c>
      <c r="J14" s="488">
        <v>1950000</v>
      </c>
      <c r="K14" s="478">
        <v>2600000</v>
      </c>
      <c r="L14" s="233">
        <v>1408</v>
      </c>
      <c r="M14" s="233">
        <v>42</v>
      </c>
      <c r="N14" s="234">
        <v>1805</v>
      </c>
      <c r="O14" s="234">
        <v>370</v>
      </c>
      <c r="P14" s="233">
        <v>2166</v>
      </c>
      <c r="Q14" s="235">
        <v>734</v>
      </c>
    </row>
    <row r="15" spans="2:17" s="236" customFormat="1" ht="13.5">
      <c r="B15" s="490"/>
      <c r="C15" s="475"/>
      <c r="D15" s="475"/>
      <c r="E15" s="232" t="s">
        <v>308</v>
      </c>
      <c r="F15" s="478"/>
      <c r="G15" s="478"/>
      <c r="H15" s="478"/>
      <c r="I15" s="478"/>
      <c r="J15" s="488"/>
      <c r="K15" s="478"/>
      <c r="L15" s="233">
        <v>1239</v>
      </c>
      <c r="M15" s="233">
        <v>211</v>
      </c>
      <c r="N15" s="234">
        <v>1589</v>
      </c>
      <c r="O15" s="234">
        <v>586</v>
      </c>
      <c r="P15" s="233">
        <v>1906</v>
      </c>
      <c r="Q15" s="235">
        <v>994</v>
      </c>
    </row>
    <row r="16" spans="2:17" s="236" customFormat="1" ht="13.5">
      <c r="B16" s="490"/>
      <c r="C16" s="475"/>
      <c r="D16" s="475"/>
      <c r="E16" s="232" t="s">
        <v>309</v>
      </c>
      <c r="F16" s="478"/>
      <c r="G16" s="478"/>
      <c r="H16" s="478"/>
      <c r="I16" s="478"/>
      <c r="J16" s="488"/>
      <c r="K16" s="478"/>
      <c r="L16" s="233">
        <v>986</v>
      </c>
      <c r="M16" s="233">
        <v>464</v>
      </c>
      <c r="N16" s="234">
        <v>1264</v>
      </c>
      <c r="O16" s="234">
        <v>911</v>
      </c>
      <c r="P16" s="233">
        <v>1516</v>
      </c>
      <c r="Q16" s="235">
        <v>1384</v>
      </c>
    </row>
    <row r="17" spans="2:17" s="236" customFormat="1" ht="13.5">
      <c r="B17" s="490"/>
      <c r="C17" s="475"/>
      <c r="D17" s="485" t="s">
        <v>302</v>
      </c>
      <c r="E17" s="232" t="s">
        <v>310</v>
      </c>
      <c r="F17" s="477" t="s">
        <v>294</v>
      </c>
      <c r="G17" s="477" t="s">
        <v>299</v>
      </c>
      <c r="H17" s="477" t="s">
        <v>311</v>
      </c>
      <c r="I17" s="478">
        <v>1950000</v>
      </c>
      <c r="J17" s="488">
        <v>2600000</v>
      </c>
      <c r="K17" s="478">
        <v>3250000</v>
      </c>
      <c r="L17" s="233">
        <v>2112</v>
      </c>
      <c r="M17" s="233">
        <v>63</v>
      </c>
      <c r="N17" s="234">
        <v>2407</v>
      </c>
      <c r="O17" s="234">
        <v>493</v>
      </c>
      <c r="P17" s="233">
        <v>2708</v>
      </c>
      <c r="Q17" s="235">
        <v>917</v>
      </c>
    </row>
    <row r="18" spans="2:17" s="236" customFormat="1" ht="13.5">
      <c r="B18" s="490"/>
      <c r="C18" s="475"/>
      <c r="D18" s="475"/>
      <c r="E18" s="232" t="s">
        <v>312</v>
      </c>
      <c r="F18" s="478"/>
      <c r="G18" s="478"/>
      <c r="H18" s="478"/>
      <c r="I18" s="478"/>
      <c r="J18" s="488"/>
      <c r="K18" s="478"/>
      <c r="L18" s="233">
        <v>1859</v>
      </c>
      <c r="M18" s="233">
        <v>316</v>
      </c>
      <c r="N18" s="234">
        <v>2118</v>
      </c>
      <c r="O18" s="234">
        <v>782</v>
      </c>
      <c r="P18" s="233">
        <v>2383</v>
      </c>
      <c r="Q18" s="235">
        <v>1242</v>
      </c>
    </row>
    <row r="19" spans="2:17" s="236" customFormat="1" ht="13.5">
      <c r="B19" s="490"/>
      <c r="C19" s="475"/>
      <c r="D19" s="475"/>
      <c r="E19" s="232" t="s">
        <v>313</v>
      </c>
      <c r="F19" s="478"/>
      <c r="G19" s="478"/>
      <c r="H19" s="478"/>
      <c r="I19" s="478"/>
      <c r="J19" s="488"/>
      <c r="K19" s="478"/>
      <c r="L19" s="233">
        <v>1478</v>
      </c>
      <c r="M19" s="233">
        <v>697</v>
      </c>
      <c r="N19" s="234">
        <v>1685</v>
      </c>
      <c r="O19" s="234">
        <v>1215</v>
      </c>
      <c r="P19" s="233">
        <v>2896</v>
      </c>
      <c r="Q19" s="235">
        <v>1729</v>
      </c>
    </row>
    <row r="20" spans="2:17" s="236" customFormat="1" ht="13.5">
      <c r="B20" s="490"/>
      <c r="C20" s="485" t="s">
        <v>314</v>
      </c>
      <c r="D20" s="485"/>
      <c r="E20" s="232" t="s">
        <v>315</v>
      </c>
      <c r="F20" s="477" t="s">
        <v>294</v>
      </c>
      <c r="G20" s="477" t="s">
        <v>299</v>
      </c>
      <c r="H20" s="477" t="s">
        <v>311</v>
      </c>
      <c r="I20" s="477">
        <v>2295000</v>
      </c>
      <c r="J20" s="487">
        <v>3060000</v>
      </c>
      <c r="K20" s="477">
        <v>3825000</v>
      </c>
      <c r="L20" s="233">
        <v>2433</v>
      </c>
      <c r="M20" s="233">
        <v>72</v>
      </c>
      <c r="N20" s="234">
        <v>2772</v>
      </c>
      <c r="O20" s="234">
        <v>568</v>
      </c>
      <c r="P20" s="233">
        <v>3119</v>
      </c>
      <c r="Q20" s="235">
        <v>1056</v>
      </c>
    </row>
    <row r="21" spans="2:17" s="236" customFormat="1" ht="13.5">
      <c r="B21" s="490"/>
      <c r="C21" s="485"/>
      <c r="D21" s="485"/>
      <c r="E21" s="232" t="s">
        <v>316</v>
      </c>
      <c r="F21" s="478"/>
      <c r="G21" s="478"/>
      <c r="H21" s="478"/>
      <c r="I21" s="478"/>
      <c r="J21" s="488"/>
      <c r="K21" s="478"/>
      <c r="L21" s="233">
        <v>2141</v>
      </c>
      <c r="M21" s="233">
        <v>364</v>
      </c>
      <c r="N21" s="234">
        <v>2440</v>
      </c>
      <c r="O21" s="234">
        <v>900</v>
      </c>
      <c r="P21" s="233">
        <v>2744</v>
      </c>
      <c r="Q21" s="235">
        <v>1431</v>
      </c>
    </row>
    <row r="22" spans="2:17" s="236" customFormat="1" ht="14.25" thickBot="1">
      <c r="B22" s="491"/>
      <c r="C22" s="486"/>
      <c r="D22" s="486"/>
      <c r="E22" s="237" t="s">
        <v>317</v>
      </c>
      <c r="F22" s="479"/>
      <c r="G22" s="479"/>
      <c r="H22" s="479"/>
      <c r="I22" s="479"/>
      <c r="J22" s="489"/>
      <c r="K22" s="479"/>
      <c r="L22" s="238">
        <v>1703</v>
      </c>
      <c r="M22" s="238">
        <v>802</v>
      </c>
      <c r="N22" s="239">
        <v>1941</v>
      </c>
      <c r="O22" s="239">
        <v>1399</v>
      </c>
      <c r="P22" s="238">
        <v>2183</v>
      </c>
      <c r="Q22" s="240">
        <v>1992</v>
      </c>
    </row>
    <row r="23" spans="2:17" s="241" customFormat="1" ht="17.25"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</row>
    <row r="24" spans="2:17" s="241" customFormat="1" ht="18" thickBot="1">
      <c r="B24" s="481" t="s">
        <v>195</v>
      </c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</row>
    <row r="25" spans="2:17" s="241" customFormat="1" ht="13.5">
      <c r="B25" s="482" t="s">
        <v>197</v>
      </c>
      <c r="C25" s="483"/>
      <c r="D25" s="483"/>
      <c r="E25" s="483" t="s">
        <v>318</v>
      </c>
      <c r="F25" s="483"/>
      <c r="G25" s="483"/>
      <c r="H25" s="483"/>
      <c r="I25" s="483"/>
      <c r="J25" s="483" t="s">
        <v>319</v>
      </c>
      <c r="K25" s="483"/>
      <c r="L25" s="483"/>
      <c r="M25" s="483"/>
      <c r="N25" s="483" t="s">
        <v>320</v>
      </c>
      <c r="O25" s="483"/>
      <c r="P25" s="483"/>
      <c r="Q25" s="484"/>
    </row>
    <row r="26" spans="2:17" s="241" customFormat="1" ht="13.5">
      <c r="B26" s="474" t="s">
        <v>199</v>
      </c>
      <c r="C26" s="475"/>
      <c r="D26" s="475"/>
      <c r="E26" s="475" t="s">
        <v>202</v>
      </c>
      <c r="F26" s="475"/>
      <c r="G26" s="475"/>
      <c r="H26" s="475"/>
      <c r="I26" s="475"/>
      <c r="J26" s="472" t="s">
        <v>321</v>
      </c>
      <c r="K26" s="472"/>
      <c r="L26" s="472"/>
      <c r="M26" s="472"/>
      <c r="N26" s="475" t="s">
        <v>322</v>
      </c>
      <c r="O26" s="475"/>
      <c r="P26" s="475"/>
      <c r="Q26" s="476"/>
    </row>
    <row r="27" spans="2:17" s="241" customFormat="1" ht="13.5">
      <c r="B27" s="474" t="s">
        <v>199</v>
      </c>
      <c r="C27" s="475"/>
      <c r="D27" s="475"/>
      <c r="E27" s="475" t="s">
        <v>200</v>
      </c>
      <c r="F27" s="475"/>
      <c r="G27" s="475"/>
      <c r="H27" s="475"/>
      <c r="I27" s="475"/>
      <c r="J27" s="472" t="s">
        <v>323</v>
      </c>
      <c r="K27" s="472"/>
      <c r="L27" s="472"/>
      <c r="M27" s="472"/>
      <c r="N27" s="475" t="s">
        <v>322</v>
      </c>
      <c r="O27" s="475"/>
      <c r="P27" s="475"/>
      <c r="Q27" s="476"/>
    </row>
    <row r="28" spans="2:17" ht="17.25" thickBot="1">
      <c r="B28" s="470" t="s">
        <v>199</v>
      </c>
      <c r="C28" s="471"/>
      <c r="D28" s="471"/>
      <c r="E28" s="471" t="s">
        <v>324</v>
      </c>
      <c r="F28" s="471"/>
      <c r="G28" s="471"/>
      <c r="H28" s="471"/>
      <c r="I28" s="471"/>
      <c r="J28" s="472" t="s">
        <v>323</v>
      </c>
      <c r="K28" s="472"/>
      <c r="L28" s="472"/>
      <c r="M28" s="472"/>
      <c r="N28" s="471" t="s">
        <v>322</v>
      </c>
      <c r="O28" s="471"/>
      <c r="P28" s="471"/>
      <c r="Q28" s="473"/>
    </row>
    <row r="30" spans="2:17">
      <c r="G30" s="88" t="s">
        <v>325</v>
      </c>
    </row>
  </sheetData>
  <mergeCells count="72">
    <mergeCell ref="B1:Q1"/>
    <mergeCell ref="B2:B4"/>
    <mergeCell ref="C2:C4"/>
    <mergeCell ref="D2:D4"/>
    <mergeCell ref="E2:E4"/>
    <mergeCell ref="F2:Q2"/>
    <mergeCell ref="F3:H3"/>
    <mergeCell ref="I3:K3"/>
    <mergeCell ref="L3:Q3"/>
    <mergeCell ref="I5:I7"/>
    <mergeCell ref="J5:J7"/>
    <mergeCell ref="K5:K7"/>
    <mergeCell ref="D8:D10"/>
    <mergeCell ref="F8:F10"/>
    <mergeCell ref="G8:G10"/>
    <mergeCell ref="H8:H10"/>
    <mergeCell ref="I8:I10"/>
    <mergeCell ref="J8:J10"/>
    <mergeCell ref="K8:K10"/>
    <mergeCell ref="D5:D7"/>
    <mergeCell ref="F5:F7"/>
    <mergeCell ref="G5:G7"/>
    <mergeCell ref="H5:H7"/>
    <mergeCell ref="I11:I13"/>
    <mergeCell ref="J11:J13"/>
    <mergeCell ref="K11:K13"/>
    <mergeCell ref="C14:C19"/>
    <mergeCell ref="D14:D16"/>
    <mergeCell ref="F14:F16"/>
    <mergeCell ref="G14:G16"/>
    <mergeCell ref="H14:H16"/>
    <mergeCell ref="I14:I16"/>
    <mergeCell ref="J14:J16"/>
    <mergeCell ref="C5:C13"/>
    <mergeCell ref="D11:D13"/>
    <mergeCell ref="F11:F13"/>
    <mergeCell ref="G11:G13"/>
    <mergeCell ref="H11:H13"/>
    <mergeCell ref="K14:K16"/>
    <mergeCell ref="D17:D19"/>
    <mergeCell ref="F17:F19"/>
    <mergeCell ref="G17:G19"/>
    <mergeCell ref="H17:H19"/>
    <mergeCell ref="I17:I19"/>
    <mergeCell ref="J17:J19"/>
    <mergeCell ref="K17:K19"/>
    <mergeCell ref="K20:K22"/>
    <mergeCell ref="B23:Q23"/>
    <mergeCell ref="B24:Q24"/>
    <mergeCell ref="B25:D25"/>
    <mergeCell ref="E25:I25"/>
    <mergeCell ref="J25:M25"/>
    <mergeCell ref="N25:Q25"/>
    <mergeCell ref="C20:D22"/>
    <mergeCell ref="F20:F22"/>
    <mergeCell ref="G20:G22"/>
    <mergeCell ref="H20:H22"/>
    <mergeCell ref="I20:I22"/>
    <mergeCell ref="J20:J22"/>
    <mergeCell ref="B5:B22"/>
    <mergeCell ref="B28:D28"/>
    <mergeCell ref="E28:I28"/>
    <mergeCell ref="J28:M28"/>
    <mergeCell ref="N28:Q28"/>
    <mergeCell ref="B26:D26"/>
    <mergeCell ref="E26:I26"/>
    <mergeCell ref="J26:M26"/>
    <mergeCell ref="N26:Q26"/>
    <mergeCell ref="B27:D27"/>
    <mergeCell ref="E27:I27"/>
    <mergeCell ref="J27:M27"/>
    <mergeCell ref="N27:Q27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9"/>
  <sheetViews>
    <sheetView zoomScaleNormal="100" workbookViewId="0">
      <selection activeCell="H27" sqref="H27"/>
    </sheetView>
  </sheetViews>
  <sheetFormatPr defaultColWidth="9" defaultRowHeight="20.25"/>
  <cols>
    <col min="1" max="2" width="14.875" style="116" customWidth="1"/>
    <col min="3" max="3" width="13" style="92" customWidth="1"/>
    <col min="4" max="6" width="4.875" style="92" bestFit="1" customWidth="1"/>
    <col min="7" max="12" width="17.125" style="92" customWidth="1"/>
    <col min="13" max="13" width="0.125" style="92" customWidth="1"/>
    <col min="14" max="18" width="17.125" style="92" hidden="1" customWidth="1"/>
    <col min="19" max="19" width="9" style="92"/>
    <col min="20" max="21" width="9.625" style="92" bestFit="1" customWidth="1"/>
    <col min="22" max="16384" width="9" style="92"/>
  </cols>
  <sheetData>
    <row r="1" spans="1:19" ht="39" thickBot="1">
      <c r="A1" s="521" t="s">
        <v>326</v>
      </c>
      <c r="B1" s="522"/>
      <c r="C1" s="522"/>
      <c r="D1" s="522"/>
      <c r="E1" s="522"/>
      <c r="F1" s="522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4"/>
    </row>
    <row r="2" spans="1:19" s="93" customFormat="1">
      <c r="A2" s="327" t="s">
        <v>327</v>
      </c>
      <c r="B2" s="328"/>
      <c r="C2" s="328"/>
      <c r="D2" s="328" t="s">
        <v>48</v>
      </c>
      <c r="E2" s="328"/>
      <c r="F2" s="329"/>
      <c r="G2" s="525" t="s">
        <v>50</v>
      </c>
      <c r="H2" s="526"/>
      <c r="I2" s="527" t="s">
        <v>51</v>
      </c>
      <c r="J2" s="330"/>
      <c r="K2" s="330" t="s">
        <v>52</v>
      </c>
      <c r="L2" s="328"/>
      <c r="M2" s="328"/>
      <c r="N2" s="329"/>
      <c r="O2" s="327" t="s">
        <v>52</v>
      </c>
      <c r="P2" s="328"/>
      <c r="Q2" s="328"/>
      <c r="R2" s="329"/>
      <c r="S2" s="242"/>
    </row>
    <row r="3" spans="1:19">
      <c r="A3" s="517" t="s">
        <v>328</v>
      </c>
      <c r="B3" s="518" t="s">
        <v>133</v>
      </c>
      <c r="C3" s="319" t="s">
        <v>329</v>
      </c>
      <c r="D3" s="519" t="s">
        <v>40</v>
      </c>
      <c r="E3" s="519" t="s">
        <v>43</v>
      </c>
      <c r="F3" s="520" t="s">
        <v>39</v>
      </c>
      <c r="G3" s="243" t="s">
        <v>97</v>
      </c>
      <c r="H3" s="244" t="s">
        <v>98</v>
      </c>
      <c r="I3" s="96" t="s">
        <v>53</v>
      </c>
      <c r="J3" s="245" t="s">
        <v>98</v>
      </c>
      <c r="K3" s="96" t="s">
        <v>97</v>
      </c>
      <c r="L3" s="245" t="s">
        <v>54</v>
      </c>
      <c r="M3" s="246"/>
    </row>
    <row r="4" spans="1:19">
      <c r="A4" s="517"/>
      <c r="B4" s="518"/>
      <c r="C4" s="319"/>
      <c r="D4" s="519"/>
      <c r="E4" s="519"/>
      <c r="F4" s="520"/>
      <c r="G4" s="516" t="s">
        <v>330</v>
      </c>
      <c r="H4" s="509"/>
      <c r="I4" s="508" t="s">
        <v>331</v>
      </c>
      <c r="J4" s="509"/>
      <c r="K4" s="508" t="s">
        <v>332</v>
      </c>
      <c r="L4" s="509"/>
      <c r="M4" s="246"/>
    </row>
    <row r="5" spans="1:19">
      <c r="A5" s="320" t="s">
        <v>42</v>
      </c>
      <c r="B5" s="319" t="s">
        <v>56</v>
      </c>
      <c r="C5" s="247" t="s">
        <v>333</v>
      </c>
      <c r="D5" s="504">
        <v>5</v>
      </c>
      <c r="E5" s="504">
        <v>10</v>
      </c>
      <c r="F5" s="505">
        <v>15</v>
      </c>
      <c r="G5" s="248">
        <v>491000</v>
      </c>
      <c r="H5" s="249">
        <v>69000</v>
      </c>
      <c r="I5" s="250">
        <v>840000</v>
      </c>
      <c r="J5" s="249">
        <v>280000</v>
      </c>
      <c r="K5" s="250">
        <v>1134000</v>
      </c>
      <c r="L5" s="249">
        <v>546000</v>
      </c>
    </row>
    <row r="6" spans="1:19">
      <c r="A6" s="320"/>
      <c r="B6" s="319"/>
      <c r="C6" s="247" t="s">
        <v>334</v>
      </c>
      <c r="D6" s="504"/>
      <c r="E6" s="504"/>
      <c r="F6" s="505"/>
      <c r="G6" s="248">
        <v>432000</v>
      </c>
      <c r="H6" s="249">
        <v>128000</v>
      </c>
      <c r="I6" s="250">
        <v>739000</v>
      </c>
      <c r="J6" s="249">
        <v>381000</v>
      </c>
      <c r="K6" s="250">
        <v>998000</v>
      </c>
      <c r="L6" s="249">
        <v>682000</v>
      </c>
    </row>
    <row r="7" spans="1:19">
      <c r="A7" s="320"/>
      <c r="B7" s="319"/>
      <c r="C7" s="247" t="s">
        <v>135</v>
      </c>
      <c r="D7" s="504"/>
      <c r="E7" s="504"/>
      <c r="F7" s="505"/>
      <c r="G7" s="248">
        <v>344000</v>
      </c>
      <c r="H7" s="249">
        <v>216000</v>
      </c>
      <c r="I7" s="250">
        <v>588000</v>
      </c>
      <c r="J7" s="249">
        <v>532000</v>
      </c>
      <c r="K7" s="250">
        <v>794000</v>
      </c>
      <c r="L7" s="249">
        <v>886000</v>
      </c>
    </row>
    <row r="8" spans="1:19">
      <c r="A8" s="320"/>
      <c r="B8" s="504"/>
      <c r="C8" s="504"/>
      <c r="D8" s="504"/>
      <c r="E8" s="504"/>
      <c r="F8" s="505"/>
      <c r="G8" s="506" t="s">
        <v>136</v>
      </c>
      <c r="H8" s="507"/>
      <c r="I8" s="508" t="s">
        <v>137</v>
      </c>
      <c r="J8" s="509"/>
      <c r="K8" s="508" t="s">
        <v>138</v>
      </c>
      <c r="L8" s="509"/>
    </row>
    <row r="9" spans="1:19">
      <c r="A9" s="320"/>
      <c r="B9" s="319" t="s">
        <v>60</v>
      </c>
      <c r="C9" s="247" t="s">
        <v>335</v>
      </c>
      <c r="D9" s="504">
        <v>10</v>
      </c>
      <c r="E9" s="504">
        <v>15</v>
      </c>
      <c r="F9" s="505">
        <v>20</v>
      </c>
      <c r="G9" s="248">
        <v>1009000</v>
      </c>
      <c r="H9" s="249">
        <v>111000</v>
      </c>
      <c r="I9" s="250">
        <v>1294000</v>
      </c>
      <c r="J9" s="249">
        <v>386000</v>
      </c>
      <c r="K9" s="250">
        <v>1552000</v>
      </c>
      <c r="L9" s="249">
        <v>688000</v>
      </c>
    </row>
    <row r="10" spans="1:19">
      <c r="A10" s="320"/>
      <c r="B10" s="319"/>
      <c r="C10" s="247" t="s">
        <v>140</v>
      </c>
      <c r="D10" s="504"/>
      <c r="E10" s="504"/>
      <c r="F10" s="505"/>
      <c r="G10" s="248">
        <v>888000</v>
      </c>
      <c r="H10" s="249">
        <v>232000</v>
      </c>
      <c r="I10" s="250">
        <v>1138000</v>
      </c>
      <c r="J10" s="249">
        <v>542000</v>
      </c>
      <c r="K10" s="250">
        <v>1366000</v>
      </c>
      <c r="L10" s="249">
        <v>874000</v>
      </c>
    </row>
    <row r="11" spans="1:19">
      <c r="A11" s="320"/>
      <c r="B11" s="319"/>
      <c r="C11" s="247" t="s">
        <v>141</v>
      </c>
      <c r="D11" s="504"/>
      <c r="E11" s="504"/>
      <c r="F11" s="505"/>
      <c r="G11" s="248">
        <v>706000</v>
      </c>
      <c r="H11" s="249">
        <v>414000</v>
      </c>
      <c r="I11" s="250">
        <v>906000</v>
      </c>
      <c r="J11" s="249">
        <v>774000</v>
      </c>
      <c r="K11" s="250">
        <v>1087000</v>
      </c>
      <c r="L11" s="249">
        <v>1153000</v>
      </c>
    </row>
    <row r="12" spans="1:19">
      <c r="A12" s="320"/>
      <c r="B12" s="504"/>
      <c r="C12" s="504"/>
      <c r="D12" s="504"/>
      <c r="E12" s="504"/>
      <c r="F12" s="505"/>
      <c r="G12" s="506" t="s">
        <v>136</v>
      </c>
      <c r="H12" s="507"/>
      <c r="I12" s="508" t="s">
        <v>137</v>
      </c>
      <c r="J12" s="509"/>
      <c r="K12" s="508" t="s">
        <v>138</v>
      </c>
      <c r="L12" s="509"/>
    </row>
    <row r="13" spans="1:19">
      <c r="A13" s="320"/>
      <c r="B13" s="319" t="s">
        <v>336</v>
      </c>
      <c r="C13" s="247" t="s">
        <v>337</v>
      </c>
      <c r="D13" s="504">
        <v>10</v>
      </c>
      <c r="E13" s="504">
        <v>15</v>
      </c>
      <c r="F13" s="505">
        <v>20</v>
      </c>
      <c r="G13" s="248">
        <v>1048000</v>
      </c>
      <c r="H13" s="249">
        <v>72000</v>
      </c>
      <c r="I13" s="250">
        <v>1344000</v>
      </c>
      <c r="J13" s="249">
        <v>336000</v>
      </c>
      <c r="K13" s="250">
        <v>1613000</v>
      </c>
      <c r="L13" s="249">
        <v>627000</v>
      </c>
    </row>
    <row r="14" spans="1:19">
      <c r="A14" s="320"/>
      <c r="B14" s="319"/>
      <c r="C14" s="247" t="s">
        <v>143</v>
      </c>
      <c r="D14" s="504"/>
      <c r="E14" s="504"/>
      <c r="F14" s="505"/>
      <c r="G14" s="248">
        <v>923000</v>
      </c>
      <c r="H14" s="249">
        <v>197000</v>
      </c>
      <c r="I14" s="250">
        <v>1183000</v>
      </c>
      <c r="J14" s="249">
        <v>497000</v>
      </c>
      <c r="K14" s="250">
        <v>1419000</v>
      </c>
      <c r="L14" s="249">
        <v>821000</v>
      </c>
    </row>
    <row r="15" spans="1:19">
      <c r="A15" s="320"/>
      <c r="B15" s="319"/>
      <c r="C15" s="247" t="s">
        <v>144</v>
      </c>
      <c r="D15" s="504"/>
      <c r="E15" s="504"/>
      <c r="F15" s="505"/>
      <c r="G15" s="248">
        <v>734000</v>
      </c>
      <c r="H15" s="249">
        <v>386000</v>
      </c>
      <c r="I15" s="250">
        <v>941000</v>
      </c>
      <c r="J15" s="249">
        <v>739000</v>
      </c>
      <c r="K15" s="250">
        <v>1129000</v>
      </c>
      <c r="L15" s="249">
        <v>1111000</v>
      </c>
    </row>
    <row r="16" spans="1:19">
      <c r="A16" s="503"/>
      <c r="B16" s="504"/>
      <c r="C16" s="504"/>
      <c r="D16" s="504"/>
      <c r="E16" s="504"/>
      <c r="F16" s="505"/>
      <c r="G16" s="506" t="s">
        <v>145</v>
      </c>
      <c r="H16" s="507"/>
      <c r="I16" s="508" t="s">
        <v>146</v>
      </c>
      <c r="J16" s="509"/>
      <c r="K16" s="508" t="s">
        <v>147</v>
      </c>
      <c r="L16" s="509"/>
    </row>
    <row r="17" spans="1:18">
      <c r="A17" s="320" t="s">
        <v>338</v>
      </c>
      <c r="B17" s="319" t="s">
        <v>56</v>
      </c>
      <c r="C17" s="247" t="s">
        <v>339</v>
      </c>
      <c r="D17" s="504">
        <v>10</v>
      </c>
      <c r="E17" s="504">
        <v>15</v>
      </c>
      <c r="F17" s="505">
        <v>20</v>
      </c>
      <c r="G17" s="248">
        <v>1408000</v>
      </c>
      <c r="H17" s="249">
        <v>42000</v>
      </c>
      <c r="I17" s="250">
        <v>1805000</v>
      </c>
      <c r="J17" s="249">
        <v>370000</v>
      </c>
      <c r="K17" s="250">
        <v>2166000</v>
      </c>
      <c r="L17" s="249">
        <v>734000</v>
      </c>
    </row>
    <row r="18" spans="1:18">
      <c r="A18" s="320"/>
      <c r="B18" s="319"/>
      <c r="C18" s="247" t="s">
        <v>149</v>
      </c>
      <c r="D18" s="504"/>
      <c r="E18" s="504"/>
      <c r="F18" s="505"/>
      <c r="G18" s="248">
        <v>1239000</v>
      </c>
      <c r="H18" s="249">
        <v>211000</v>
      </c>
      <c r="I18" s="250">
        <v>1589000</v>
      </c>
      <c r="J18" s="249">
        <v>586000</v>
      </c>
      <c r="K18" s="250">
        <v>1906000</v>
      </c>
      <c r="L18" s="249">
        <v>994000</v>
      </c>
    </row>
    <row r="19" spans="1:18">
      <c r="A19" s="320"/>
      <c r="B19" s="319"/>
      <c r="C19" s="247" t="s">
        <v>150</v>
      </c>
      <c r="D19" s="504"/>
      <c r="E19" s="504"/>
      <c r="F19" s="505"/>
      <c r="G19" s="248">
        <v>986000</v>
      </c>
      <c r="H19" s="249">
        <v>464000</v>
      </c>
      <c r="I19" s="250">
        <v>1264000</v>
      </c>
      <c r="J19" s="249">
        <v>911000</v>
      </c>
      <c r="K19" s="250">
        <v>1516000</v>
      </c>
      <c r="L19" s="249">
        <v>1384000</v>
      </c>
    </row>
    <row r="20" spans="1:18">
      <c r="A20" s="320"/>
      <c r="B20" s="504"/>
      <c r="C20" s="504"/>
      <c r="D20" s="504"/>
      <c r="E20" s="504"/>
      <c r="F20" s="505"/>
      <c r="G20" s="506" t="s">
        <v>151</v>
      </c>
      <c r="H20" s="507"/>
      <c r="I20" s="508" t="s">
        <v>152</v>
      </c>
      <c r="J20" s="509"/>
      <c r="K20" s="508" t="s">
        <v>153</v>
      </c>
      <c r="L20" s="509"/>
    </row>
    <row r="21" spans="1:18">
      <c r="A21" s="320"/>
      <c r="B21" s="319" t="s">
        <v>336</v>
      </c>
      <c r="C21" s="247" t="s">
        <v>340</v>
      </c>
      <c r="D21" s="504">
        <v>15</v>
      </c>
      <c r="E21" s="504">
        <v>20</v>
      </c>
      <c r="F21" s="505">
        <v>25</v>
      </c>
      <c r="G21" s="248">
        <v>2112000</v>
      </c>
      <c r="H21" s="249">
        <v>63000</v>
      </c>
      <c r="I21" s="250">
        <v>2407000</v>
      </c>
      <c r="J21" s="249">
        <v>493000</v>
      </c>
      <c r="K21" s="250">
        <v>2708000</v>
      </c>
      <c r="L21" s="249">
        <v>917000</v>
      </c>
    </row>
    <row r="22" spans="1:18">
      <c r="A22" s="320"/>
      <c r="B22" s="319"/>
      <c r="C22" s="247" t="s">
        <v>155</v>
      </c>
      <c r="D22" s="504"/>
      <c r="E22" s="504"/>
      <c r="F22" s="505"/>
      <c r="G22" s="248">
        <v>1859000</v>
      </c>
      <c r="H22" s="249">
        <v>316000</v>
      </c>
      <c r="I22" s="250">
        <v>2118000</v>
      </c>
      <c r="J22" s="249">
        <v>782000</v>
      </c>
      <c r="K22" s="250">
        <v>2383000</v>
      </c>
      <c r="L22" s="249">
        <v>1242000</v>
      </c>
    </row>
    <row r="23" spans="1:18">
      <c r="A23" s="320"/>
      <c r="B23" s="319"/>
      <c r="C23" s="247" t="s">
        <v>156</v>
      </c>
      <c r="D23" s="504"/>
      <c r="E23" s="504"/>
      <c r="F23" s="505"/>
      <c r="G23" s="248">
        <v>1478000</v>
      </c>
      <c r="H23" s="249">
        <v>697000</v>
      </c>
      <c r="I23" s="250">
        <v>1685000</v>
      </c>
      <c r="J23" s="249">
        <v>1215000</v>
      </c>
      <c r="K23" s="250">
        <v>1896000</v>
      </c>
      <c r="L23" s="249">
        <v>1729000</v>
      </c>
    </row>
    <row r="24" spans="1:18">
      <c r="A24" s="503"/>
      <c r="B24" s="504"/>
      <c r="C24" s="504"/>
      <c r="D24" s="504"/>
      <c r="E24" s="504"/>
      <c r="F24" s="505"/>
      <c r="G24" s="506" t="s">
        <v>157</v>
      </c>
      <c r="H24" s="507"/>
      <c r="I24" s="508" t="s">
        <v>158</v>
      </c>
      <c r="J24" s="509"/>
      <c r="K24" s="508" t="s">
        <v>159</v>
      </c>
      <c r="L24" s="509"/>
    </row>
    <row r="25" spans="1:18">
      <c r="A25" s="510" t="s">
        <v>341</v>
      </c>
      <c r="B25" s="511"/>
      <c r="C25" s="247" t="s">
        <v>18</v>
      </c>
      <c r="D25" s="504">
        <v>15</v>
      </c>
      <c r="E25" s="504">
        <v>20</v>
      </c>
      <c r="F25" s="505">
        <v>25</v>
      </c>
      <c r="G25" s="248">
        <v>2433000</v>
      </c>
      <c r="H25" s="249">
        <v>72000</v>
      </c>
      <c r="I25" s="250">
        <v>2772000</v>
      </c>
      <c r="J25" s="249">
        <v>568000</v>
      </c>
      <c r="K25" s="250">
        <v>3119000</v>
      </c>
      <c r="L25" s="249">
        <v>1056000</v>
      </c>
    </row>
    <row r="26" spans="1:18">
      <c r="A26" s="510"/>
      <c r="B26" s="511"/>
      <c r="C26" s="247" t="s">
        <v>213</v>
      </c>
      <c r="D26" s="504"/>
      <c r="E26" s="504"/>
      <c r="F26" s="505"/>
      <c r="G26" s="248">
        <v>2141000</v>
      </c>
      <c r="H26" s="249">
        <v>364000</v>
      </c>
      <c r="I26" s="250">
        <v>2440000</v>
      </c>
      <c r="J26" s="249">
        <v>900000</v>
      </c>
      <c r="K26" s="250">
        <v>2744000</v>
      </c>
      <c r="L26" s="249">
        <v>1431000</v>
      </c>
    </row>
    <row r="27" spans="1:18" ht="21" thickBot="1">
      <c r="A27" s="512"/>
      <c r="B27" s="513"/>
      <c r="C27" s="251" t="s">
        <v>26</v>
      </c>
      <c r="D27" s="514"/>
      <c r="E27" s="514"/>
      <c r="F27" s="515"/>
      <c r="G27" s="252">
        <v>1703000</v>
      </c>
      <c r="H27" s="253">
        <v>802000</v>
      </c>
      <c r="I27" s="254">
        <v>1941000</v>
      </c>
      <c r="J27" s="253">
        <v>1399000</v>
      </c>
      <c r="K27" s="254">
        <v>2183000</v>
      </c>
      <c r="L27" s="253">
        <v>1992000</v>
      </c>
    </row>
    <row r="28" spans="1:18"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>
      <c r="G29" s="93" t="s">
        <v>342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</row>
  </sheetData>
  <mergeCells count="62">
    <mergeCell ref="A1:R1"/>
    <mergeCell ref="A2:C2"/>
    <mergeCell ref="D2:F2"/>
    <mergeCell ref="G2:H2"/>
    <mergeCell ref="I2:J2"/>
    <mergeCell ref="K2:N2"/>
    <mergeCell ref="O2:R2"/>
    <mergeCell ref="G4:H4"/>
    <mergeCell ref="I4:J4"/>
    <mergeCell ref="K4:L4"/>
    <mergeCell ref="A5:A15"/>
    <mergeCell ref="B5:B7"/>
    <mergeCell ref="D5:D7"/>
    <mergeCell ref="E5:E7"/>
    <mergeCell ref="F5:F7"/>
    <mergeCell ref="B8:F8"/>
    <mergeCell ref="G8:H8"/>
    <mergeCell ref="A3:A4"/>
    <mergeCell ref="B3:B4"/>
    <mergeCell ref="C3:C4"/>
    <mergeCell ref="D3:D4"/>
    <mergeCell ref="E3:E4"/>
    <mergeCell ref="F3:F4"/>
    <mergeCell ref="I8:J8"/>
    <mergeCell ref="K8:L8"/>
    <mergeCell ref="B9:B11"/>
    <mergeCell ref="D9:D11"/>
    <mergeCell ref="E9:E11"/>
    <mergeCell ref="F9:F11"/>
    <mergeCell ref="B12:F12"/>
    <mergeCell ref="G12:H12"/>
    <mergeCell ref="I12:J12"/>
    <mergeCell ref="K12:L12"/>
    <mergeCell ref="B13:B15"/>
    <mergeCell ref="D13:D15"/>
    <mergeCell ref="E13:E15"/>
    <mergeCell ref="F13:F15"/>
    <mergeCell ref="A16:F16"/>
    <mergeCell ref="G16:H16"/>
    <mergeCell ref="I16:J16"/>
    <mergeCell ref="K16:L16"/>
    <mergeCell ref="A17:A23"/>
    <mergeCell ref="B17:B19"/>
    <mergeCell ref="D17:D19"/>
    <mergeCell ref="E17:E19"/>
    <mergeCell ref="F17:F19"/>
    <mergeCell ref="B20:F20"/>
    <mergeCell ref="G20:H20"/>
    <mergeCell ref="I20:J20"/>
    <mergeCell ref="K20:L20"/>
    <mergeCell ref="B21:B23"/>
    <mergeCell ref="D21:D23"/>
    <mergeCell ref="E21:E23"/>
    <mergeCell ref="F21:F23"/>
    <mergeCell ref="A24:F24"/>
    <mergeCell ref="G24:H24"/>
    <mergeCell ref="I24:J24"/>
    <mergeCell ref="K24:L24"/>
    <mergeCell ref="A25:B27"/>
    <mergeCell ref="D25:D27"/>
    <mergeCell ref="E25:E27"/>
    <mergeCell ref="F25:F27"/>
  </mergeCells>
  <phoneticPr fontId="3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51"/>
  <sheetViews>
    <sheetView topLeftCell="A19" zoomScaleNormal="100" workbookViewId="0">
      <selection activeCell="Q26" sqref="Q26"/>
    </sheetView>
  </sheetViews>
  <sheetFormatPr defaultRowHeight="16.5"/>
  <cols>
    <col min="1" max="1" width="2.25" customWidth="1"/>
    <col min="2" max="2" width="4.5" customWidth="1"/>
    <col min="3" max="3" width="6.75" customWidth="1"/>
    <col min="4" max="4" width="12" customWidth="1"/>
    <col min="5" max="7" width="4" customWidth="1"/>
    <col min="8" max="16" width="10.125" customWidth="1"/>
  </cols>
  <sheetData>
    <row r="1" spans="2:16" ht="36" customHeight="1" thickBot="1">
      <c r="C1" s="610" t="s">
        <v>90</v>
      </c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2"/>
    </row>
    <row r="2" spans="2:16" ht="10.5" customHeight="1"/>
    <row r="3" spans="2:16" ht="21.75" customHeight="1" thickBot="1">
      <c r="B3" s="613" t="s">
        <v>91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</row>
    <row r="4" spans="2:16" ht="27.75" customHeight="1" thickBot="1">
      <c r="B4" s="614" t="s">
        <v>44</v>
      </c>
      <c r="C4" s="617" t="s">
        <v>45</v>
      </c>
      <c r="D4" s="617" t="s">
        <v>46</v>
      </c>
      <c r="E4" s="618" t="s">
        <v>47</v>
      </c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20"/>
    </row>
    <row r="5" spans="2:16" ht="17.25" thickBot="1">
      <c r="B5" s="615"/>
      <c r="C5" s="615"/>
      <c r="D5" s="615"/>
      <c r="E5" s="597" t="s">
        <v>48</v>
      </c>
      <c r="F5" s="598"/>
      <c r="G5" s="598"/>
      <c r="H5" s="599" t="s">
        <v>49</v>
      </c>
      <c r="I5" s="600"/>
      <c r="J5" s="601"/>
      <c r="K5" s="602" t="s">
        <v>50</v>
      </c>
      <c r="L5" s="603"/>
      <c r="M5" s="604" t="s">
        <v>51</v>
      </c>
      <c r="N5" s="605"/>
      <c r="O5" s="602" t="s">
        <v>52</v>
      </c>
      <c r="P5" s="603"/>
    </row>
    <row r="6" spans="2:16" ht="17.25" thickBot="1">
      <c r="B6" s="616"/>
      <c r="C6" s="616"/>
      <c r="D6" s="616"/>
      <c r="E6" s="12" t="s">
        <v>50</v>
      </c>
      <c r="F6" s="13" t="s">
        <v>51</v>
      </c>
      <c r="G6" s="14" t="s">
        <v>52</v>
      </c>
      <c r="H6" s="15" t="s">
        <v>50</v>
      </c>
      <c r="I6" s="16" t="s">
        <v>51</v>
      </c>
      <c r="J6" s="17" t="s">
        <v>52</v>
      </c>
      <c r="K6" s="15" t="s">
        <v>53</v>
      </c>
      <c r="L6" s="18" t="s">
        <v>54</v>
      </c>
      <c r="M6" s="19" t="s">
        <v>53</v>
      </c>
      <c r="N6" s="20" t="s">
        <v>54</v>
      </c>
      <c r="O6" s="15" t="s">
        <v>53</v>
      </c>
      <c r="P6" s="18" t="s">
        <v>54</v>
      </c>
    </row>
    <row r="7" spans="2:16">
      <c r="B7" s="571" t="s">
        <v>55</v>
      </c>
      <c r="C7" s="574" t="s">
        <v>56</v>
      </c>
      <c r="D7" s="21" t="s">
        <v>57</v>
      </c>
      <c r="E7" s="574">
        <v>5</v>
      </c>
      <c r="F7" s="582">
        <v>10</v>
      </c>
      <c r="G7" s="576">
        <v>15</v>
      </c>
      <c r="H7" s="565">
        <v>560000</v>
      </c>
      <c r="I7" s="567">
        <v>1120000</v>
      </c>
      <c r="J7" s="559">
        <v>1680000</v>
      </c>
      <c r="K7" s="22">
        <v>491000</v>
      </c>
      <c r="L7" s="23">
        <v>69000</v>
      </c>
      <c r="M7" s="24">
        <v>840000</v>
      </c>
      <c r="N7" s="25">
        <v>280000</v>
      </c>
      <c r="O7" s="22">
        <v>1134000</v>
      </c>
      <c r="P7" s="26">
        <v>5460000</v>
      </c>
    </row>
    <row r="8" spans="2:16">
      <c r="B8" s="572"/>
      <c r="C8" s="545"/>
      <c r="D8" s="27" t="s">
        <v>58</v>
      </c>
      <c r="E8" s="545"/>
      <c r="F8" s="583"/>
      <c r="G8" s="546"/>
      <c r="H8" s="554"/>
      <c r="I8" s="568"/>
      <c r="J8" s="529"/>
      <c r="K8" s="28">
        <v>432000</v>
      </c>
      <c r="L8" s="29">
        <v>128000</v>
      </c>
      <c r="M8" s="30">
        <v>739000</v>
      </c>
      <c r="N8" s="31">
        <v>381000</v>
      </c>
      <c r="O8" s="28">
        <v>998000</v>
      </c>
      <c r="P8" s="32">
        <v>682000</v>
      </c>
    </row>
    <row r="9" spans="2:16" ht="17.25" thickBot="1">
      <c r="B9" s="572"/>
      <c r="C9" s="547"/>
      <c r="D9" s="33" t="s">
        <v>59</v>
      </c>
      <c r="E9" s="547"/>
      <c r="F9" s="584"/>
      <c r="G9" s="548"/>
      <c r="H9" s="555"/>
      <c r="I9" s="578"/>
      <c r="J9" s="530"/>
      <c r="K9" s="34">
        <v>344000</v>
      </c>
      <c r="L9" s="35">
        <v>216000</v>
      </c>
      <c r="M9" s="36">
        <v>588000</v>
      </c>
      <c r="N9" s="37">
        <v>532000</v>
      </c>
      <c r="O9" s="34">
        <v>794000</v>
      </c>
      <c r="P9" s="38">
        <v>886000</v>
      </c>
    </row>
    <row r="10" spans="2:16">
      <c r="B10" s="572"/>
      <c r="C10" s="574" t="s">
        <v>60</v>
      </c>
      <c r="D10" s="21" t="s">
        <v>61</v>
      </c>
      <c r="E10" s="574">
        <v>10</v>
      </c>
      <c r="F10" s="582">
        <v>15</v>
      </c>
      <c r="G10" s="576">
        <v>20</v>
      </c>
      <c r="H10" s="565">
        <v>1120000</v>
      </c>
      <c r="I10" s="567">
        <v>1680000</v>
      </c>
      <c r="J10" s="559">
        <v>2240000</v>
      </c>
      <c r="K10" s="22">
        <v>1009000</v>
      </c>
      <c r="L10" s="23">
        <v>111000</v>
      </c>
      <c r="M10" s="24">
        <v>1294000</v>
      </c>
      <c r="N10" s="25">
        <v>386000</v>
      </c>
      <c r="O10" s="22">
        <v>1552000</v>
      </c>
      <c r="P10" s="26">
        <v>688000</v>
      </c>
    </row>
    <row r="11" spans="2:16">
      <c r="B11" s="572"/>
      <c r="C11" s="545"/>
      <c r="D11" s="27" t="s">
        <v>62</v>
      </c>
      <c r="E11" s="545"/>
      <c r="F11" s="583"/>
      <c r="G11" s="546"/>
      <c r="H11" s="554"/>
      <c r="I11" s="568"/>
      <c r="J11" s="529"/>
      <c r="K11" s="28">
        <v>888000</v>
      </c>
      <c r="L11" s="29">
        <v>232000</v>
      </c>
      <c r="M11" s="30">
        <v>1138000</v>
      </c>
      <c r="N11" s="31">
        <f>SUM(I10-M11)</f>
        <v>542000</v>
      </c>
      <c r="O11" s="28">
        <v>1366000</v>
      </c>
      <c r="P11" s="32">
        <f>SUM(J10-O11)</f>
        <v>874000</v>
      </c>
    </row>
    <row r="12" spans="2:16" ht="17.25" thickBot="1">
      <c r="B12" s="572"/>
      <c r="C12" s="547"/>
      <c r="D12" s="33" t="s">
        <v>63</v>
      </c>
      <c r="E12" s="547"/>
      <c r="F12" s="584"/>
      <c r="G12" s="548"/>
      <c r="H12" s="555"/>
      <c r="I12" s="578"/>
      <c r="J12" s="530"/>
      <c r="K12" s="34">
        <v>706000</v>
      </c>
      <c r="L12" s="35">
        <v>774000</v>
      </c>
      <c r="M12" s="36">
        <v>906000</v>
      </c>
      <c r="N12" s="37">
        <f>SUM(I10-M12)</f>
        <v>774000</v>
      </c>
      <c r="O12" s="34">
        <v>1087000</v>
      </c>
      <c r="P12" s="38">
        <f>SUM(J10-O12)</f>
        <v>1153000</v>
      </c>
    </row>
    <row r="13" spans="2:16">
      <c r="B13" s="572"/>
      <c r="C13" s="586" t="s">
        <v>64</v>
      </c>
      <c r="D13" s="21" t="s">
        <v>65</v>
      </c>
      <c r="E13" s="574">
        <v>10</v>
      </c>
      <c r="F13" s="582">
        <v>15</v>
      </c>
      <c r="G13" s="576">
        <v>20</v>
      </c>
      <c r="H13" s="565">
        <v>1120000</v>
      </c>
      <c r="I13" s="567">
        <v>1680000</v>
      </c>
      <c r="J13" s="559">
        <v>2240000</v>
      </c>
      <c r="K13" s="22">
        <v>1048000</v>
      </c>
      <c r="L13" s="23">
        <v>72000</v>
      </c>
      <c r="M13" s="24">
        <v>1344000</v>
      </c>
      <c r="N13" s="25">
        <f>SUM(I13-M13)</f>
        <v>336000</v>
      </c>
      <c r="O13" s="22">
        <v>1613000</v>
      </c>
      <c r="P13" s="26">
        <f>SUM(J13-O13)</f>
        <v>627000</v>
      </c>
    </row>
    <row r="14" spans="2:16">
      <c r="B14" s="572"/>
      <c r="C14" s="545"/>
      <c r="D14" s="27" t="s">
        <v>66</v>
      </c>
      <c r="E14" s="545"/>
      <c r="F14" s="583"/>
      <c r="G14" s="546"/>
      <c r="H14" s="554"/>
      <c r="I14" s="568"/>
      <c r="J14" s="529"/>
      <c r="K14" s="28">
        <v>923000</v>
      </c>
      <c r="L14" s="29">
        <f>SUM(H13-K14)</f>
        <v>197000</v>
      </c>
      <c r="M14" s="30">
        <v>1183000</v>
      </c>
      <c r="N14" s="31">
        <f>SUM(I13-M14)</f>
        <v>497000</v>
      </c>
      <c r="O14" s="28">
        <v>1419000</v>
      </c>
      <c r="P14" s="32">
        <f>SUM(J13-O14)</f>
        <v>821000</v>
      </c>
    </row>
    <row r="15" spans="2:16" ht="17.25" thickBot="1">
      <c r="B15" s="573"/>
      <c r="C15" s="547"/>
      <c r="D15" s="33" t="s">
        <v>67</v>
      </c>
      <c r="E15" s="547"/>
      <c r="F15" s="584"/>
      <c r="G15" s="548"/>
      <c r="H15" s="555"/>
      <c r="I15" s="578"/>
      <c r="J15" s="530"/>
      <c r="K15" s="34">
        <v>734000</v>
      </c>
      <c r="L15" s="35">
        <f>SUM(H13-K15)</f>
        <v>386000</v>
      </c>
      <c r="M15" s="36">
        <v>941000</v>
      </c>
      <c r="N15" s="37">
        <f>SUM(I13-M15)</f>
        <v>739000</v>
      </c>
      <c r="O15" s="34">
        <v>1129000</v>
      </c>
      <c r="P15" s="38">
        <f>SUM(J13-O15)</f>
        <v>1111000</v>
      </c>
    </row>
    <row r="16" spans="2:16">
      <c r="B16" s="608" t="s">
        <v>68</v>
      </c>
      <c r="C16" s="574" t="s">
        <v>60</v>
      </c>
      <c r="D16" s="21" t="s">
        <v>69</v>
      </c>
      <c r="E16" s="574">
        <v>10</v>
      </c>
      <c r="F16" s="575">
        <v>15</v>
      </c>
      <c r="G16" s="576">
        <v>20</v>
      </c>
      <c r="H16" s="565">
        <v>1450000</v>
      </c>
      <c r="I16" s="577">
        <v>2175000</v>
      </c>
      <c r="J16" s="559">
        <v>2900000</v>
      </c>
      <c r="K16" s="22">
        <v>1408000</v>
      </c>
      <c r="L16" s="23">
        <v>42000</v>
      </c>
      <c r="M16" s="39">
        <v>1805000</v>
      </c>
      <c r="N16" s="40">
        <v>370000</v>
      </c>
      <c r="O16" s="22">
        <v>2166000</v>
      </c>
      <c r="P16" s="26">
        <v>734000</v>
      </c>
    </row>
    <row r="17" spans="2:16">
      <c r="B17" s="572"/>
      <c r="C17" s="545"/>
      <c r="D17" s="27" t="s">
        <v>70</v>
      </c>
      <c r="E17" s="545"/>
      <c r="F17" s="561"/>
      <c r="G17" s="546"/>
      <c r="H17" s="554"/>
      <c r="I17" s="563"/>
      <c r="J17" s="529"/>
      <c r="K17" s="28">
        <v>1239000</v>
      </c>
      <c r="L17" s="29">
        <v>211000</v>
      </c>
      <c r="M17" s="41">
        <v>1589000</v>
      </c>
      <c r="N17" s="42">
        <v>586000</v>
      </c>
      <c r="O17" s="28">
        <v>1906000</v>
      </c>
      <c r="P17" s="32">
        <v>994000</v>
      </c>
    </row>
    <row r="18" spans="2:16" ht="17.25" thickBot="1">
      <c r="B18" s="572"/>
      <c r="C18" s="547"/>
      <c r="D18" s="33" t="s">
        <v>71</v>
      </c>
      <c r="E18" s="547"/>
      <c r="F18" s="562"/>
      <c r="G18" s="548"/>
      <c r="H18" s="555"/>
      <c r="I18" s="564"/>
      <c r="J18" s="530"/>
      <c r="K18" s="34">
        <v>986000</v>
      </c>
      <c r="L18" s="35">
        <v>464000</v>
      </c>
      <c r="M18" s="43">
        <v>1264000</v>
      </c>
      <c r="N18" s="44">
        <v>911000</v>
      </c>
      <c r="O18" s="34">
        <v>1516000</v>
      </c>
      <c r="P18" s="38">
        <v>1384000</v>
      </c>
    </row>
    <row r="19" spans="2:16">
      <c r="B19" s="545"/>
      <c r="C19" s="609" t="s">
        <v>64</v>
      </c>
      <c r="D19" s="45" t="s">
        <v>72</v>
      </c>
      <c r="E19" s="549">
        <v>15</v>
      </c>
      <c r="F19" s="606">
        <v>20</v>
      </c>
      <c r="G19" s="544">
        <v>25</v>
      </c>
      <c r="H19" s="553">
        <v>2175000</v>
      </c>
      <c r="I19" s="607">
        <v>2900000</v>
      </c>
      <c r="J19" s="528">
        <v>3625000</v>
      </c>
      <c r="K19" s="46">
        <v>2112000</v>
      </c>
      <c r="L19" s="47">
        <f>SUM(H19-K19)</f>
        <v>63000</v>
      </c>
      <c r="M19" s="48">
        <v>2118000</v>
      </c>
      <c r="N19" s="49">
        <v>493000</v>
      </c>
      <c r="O19" s="46">
        <v>2708000</v>
      </c>
      <c r="P19" s="50">
        <f>SUM(J19-O19)</f>
        <v>917000</v>
      </c>
    </row>
    <row r="20" spans="2:16">
      <c r="B20" s="545"/>
      <c r="C20" s="546"/>
      <c r="D20" s="27" t="s">
        <v>73</v>
      </c>
      <c r="E20" s="545"/>
      <c r="F20" s="561"/>
      <c r="G20" s="546"/>
      <c r="H20" s="554"/>
      <c r="I20" s="563"/>
      <c r="J20" s="529"/>
      <c r="K20" s="28">
        <v>1859000</v>
      </c>
      <c r="L20" s="29">
        <f>SUM(H19-K20)</f>
        <v>316000</v>
      </c>
      <c r="M20" s="41">
        <v>1685000</v>
      </c>
      <c r="N20" s="42">
        <v>782000</v>
      </c>
      <c r="O20" s="28">
        <v>2383000</v>
      </c>
      <c r="P20" s="32">
        <f>SUM(J19-O20)</f>
        <v>1242000</v>
      </c>
    </row>
    <row r="21" spans="2:16" ht="17.25" thickBot="1">
      <c r="B21" s="547"/>
      <c r="C21" s="548"/>
      <c r="D21" s="33" t="s">
        <v>74</v>
      </c>
      <c r="E21" s="547"/>
      <c r="F21" s="562"/>
      <c r="G21" s="548"/>
      <c r="H21" s="555"/>
      <c r="I21" s="564"/>
      <c r="J21" s="530"/>
      <c r="K21" s="34">
        <v>1478000</v>
      </c>
      <c r="L21" s="35">
        <f>SUM(H19-K21)</f>
        <v>697000</v>
      </c>
      <c r="M21" s="43">
        <v>2772000</v>
      </c>
      <c r="N21" s="44">
        <v>1215000</v>
      </c>
      <c r="O21" s="34">
        <v>1896000</v>
      </c>
      <c r="P21" s="38">
        <f>SUM(J19-O21)</f>
        <v>1729000</v>
      </c>
    </row>
    <row r="22" spans="2:16" ht="16.5" customHeight="1">
      <c r="B22" s="543" t="s">
        <v>75</v>
      </c>
      <c r="C22" s="544"/>
      <c r="D22" s="45" t="s">
        <v>76</v>
      </c>
      <c r="E22" s="549">
        <v>15</v>
      </c>
      <c r="F22" s="550">
        <v>20</v>
      </c>
      <c r="G22" s="544">
        <v>25</v>
      </c>
      <c r="H22" s="553">
        <v>2505000</v>
      </c>
      <c r="I22" s="556">
        <v>3340000</v>
      </c>
      <c r="J22" s="528">
        <v>4175000</v>
      </c>
      <c r="K22" s="46">
        <v>2433000</v>
      </c>
      <c r="L22" s="47">
        <f>SUM(H22-K22)</f>
        <v>72000</v>
      </c>
      <c r="M22" s="51">
        <v>2772000</v>
      </c>
      <c r="N22" s="52">
        <v>568000</v>
      </c>
      <c r="O22" s="46">
        <v>3119000</v>
      </c>
      <c r="P22" s="50">
        <f>SUM(J22-O22)</f>
        <v>1056000</v>
      </c>
    </row>
    <row r="23" spans="2:16">
      <c r="B23" s="545"/>
      <c r="C23" s="546"/>
      <c r="D23" s="27" t="s">
        <v>77</v>
      </c>
      <c r="E23" s="545"/>
      <c r="F23" s="551"/>
      <c r="G23" s="546"/>
      <c r="H23" s="554"/>
      <c r="I23" s="557"/>
      <c r="J23" s="529"/>
      <c r="K23" s="28">
        <v>2141000</v>
      </c>
      <c r="L23" s="29">
        <f>SUM(H22-K23)</f>
        <v>364000</v>
      </c>
      <c r="M23" s="53">
        <v>2440000</v>
      </c>
      <c r="N23" s="54">
        <v>900000</v>
      </c>
      <c r="O23" s="28">
        <v>2744000</v>
      </c>
      <c r="P23" s="32">
        <f>SUM(J22-O23)</f>
        <v>1431000</v>
      </c>
    </row>
    <row r="24" spans="2:16" ht="17.25" thickBot="1">
      <c r="B24" s="547"/>
      <c r="C24" s="548"/>
      <c r="D24" s="33" t="s">
        <v>78</v>
      </c>
      <c r="E24" s="547"/>
      <c r="F24" s="552"/>
      <c r="G24" s="548"/>
      <c r="H24" s="555"/>
      <c r="I24" s="558"/>
      <c r="J24" s="530"/>
      <c r="K24" s="34">
        <v>1703000</v>
      </c>
      <c r="L24" s="35">
        <f>SUM(H22-K24)</f>
        <v>802000</v>
      </c>
      <c r="M24" s="55">
        <v>1941000</v>
      </c>
      <c r="N24" s="56">
        <v>1399000</v>
      </c>
      <c r="O24" s="34">
        <v>2183000</v>
      </c>
      <c r="P24" s="38">
        <f>SUM(J22-O24)</f>
        <v>1992000</v>
      </c>
    </row>
    <row r="25" spans="2:16" ht="19.5" customHeight="1">
      <c r="B25" s="531" t="s">
        <v>79</v>
      </c>
      <c r="C25" s="532"/>
      <c r="D25" s="535" t="s">
        <v>80</v>
      </c>
      <c r="E25" s="535"/>
      <c r="F25" s="535"/>
      <c r="G25" s="535"/>
      <c r="H25" s="537" t="s">
        <v>81</v>
      </c>
      <c r="I25" s="537"/>
      <c r="J25" s="537"/>
      <c r="K25" s="537" t="s">
        <v>82</v>
      </c>
      <c r="L25" s="537"/>
      <c r="M25" s="537"/>
      <c r="N25" s="538" t="s">
        <v>83</v>
      </c>
      <c r="O25" s="538"/>
      <c r="P25" s="539"/>
    </row>
    <row r="26" spans="2:16" ht="18.75" customHeight="1" thickBot="1">
      <c r="B26" s="533"/>
      <c r="C26" s="534"/>
      <c r="D26" s="536"/>
      <c r="E26" s="536"/>
      <c r="F26" s="536"/>
      <c r="G26" s="536"/>
      <c r="H26" s="57" t="s">
        <v>84</v>
      </c>
      <c r="I26" s="542" t="s">
        <v>85</v>
      </c>
      <c r="J26" s="542"/>
      <c r="K26" s="57" t="s">
        <v>86</v>
      </c>
      <c r="L26" s="542" t="s">
        <v>87</v>
      </c>
      <c r="M26" s="542"/>
      <c r="N26" s="540"/>
      <c r="O26" s="540"/>
      <c r="P26" s="541"/>
    </row>
    <row r="27" spans="2:16" ht="6.75" customHeight="1"/>
    <row r="28" spans="2:16" ht="24.75" customHeight="1" thickBot="1"/>
    <row r="29" spans="2:16" ht="27.75" customHeight="1" thickBot="1">
      <c r="B29" s="590" t="s">
        <v>44</v>
      </c>
      <c r="C29" s="593" t="s">
        <v>45</v>
      </c>
      <c r="D29" s="593" t="s">
        <v>46</v>
      </c>
      <c r="E29" s="594" t="s">
        <v>88</v>
      </c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6"/>
    </row>
    <row r="30" spans="2:16" ht="17.25" thickBot="1">
      <c r="B30" s="591"/>
      <c r="C30" s="591"/>
      <c r="D30" s="591"/>
      <c r="E30" s="597" t="s">
        <v>48</v>
      </c>
      <c r="F30" s="598"/>
      <c r="G30" s="598"/>
      <c r="H30" s="599" t="s">
        <v>49</v>
      </c>
      <c r="I30" s="600"/>
      <c r="J30" s="601"/>
      <c r="K30" s="602" t="s">
        <v>50</v>
      </c>
      <c r="L30" s="603"/>
      <c r="M30" s="604" t="s">
        <v>51</v>
      </c>
      <c r="N30" s="605"/>
      <c r="O30" s="602" t="s">
        <v>52</v>
      </c>
      <c r="P30" s="603"/>
    </row>
    <row r="31" spans="2:16" ht="17.25" thickBot="1">
      <c r="B31" s="592"/>
      <c r="C31" s="591"/>
      <c r="D31" s="591"/>
      <c r="E31" s="12" t="s">
        <v>50</v>
      </c>
      <c r="F31" s="13" t="s">
        <v>51</v>
      </c>
      <c r="G31" s="14" t="s">
        <v>52</v>
      </c>
      <c r="H31" s="15" t="s">
        <v>50</v>
      </c>
      <c r="I31" s="16" t="s">
        <v>51</v>
      </c>
      <c r="J31" s="17" t="s">
        <v>52</v>
      </c>
      <c r="K31" s="15" t="s">
        <v>53</v>
      </c>
      <c r="L31" s="18" t="s">
        <v>54</v>
      </c>
      <c r="M31" s="19" t="s">
        <v>53</v>
      </c>
      <c r="N31" s="20" t="s">
        <v>54</v>
      </c>
      <c r="O31" s="15" t="s">
        <v>53</v>
      </c>
      <c r="P31" s="18" t="s">
        <v>54</v>
      </c>
    </row>
    <row r="32" spans="2:16">
      <c r="B32" s="571" t="s">
        <v>55</v>
      </c>
      <c r="C32" s="574" t="s">
        <v>56</v>
      </c>
      <c r="D32" s="21" t="s">
        <v>57</v>
      </c>
      <c r="E32" s="574">
        <v>5</v>
      </c>
      <c r="F32" s="582">
        <v>10</v>
      </c>
      <c r="G32" s="576">
        <v>15</v>
      </c>
      <c r="H32" s="565">
        <v>580000</v>
      </c>
      <c r="I32" s="567">
        <v>1170000</v>
      </c>
      <c r="J32" s="579">
        <v>1760000</v>
      </c>
      <c r="K32" s="22">
        <v>491000</v>
      </c>
      <c r="L32" s="23">
        <f>SUM(H32-K32)</f>
        <v>89000</v>
      </c>
      <c r="M32" s="24">
        <v>840000</v>
      </c>
      <c r="N32" s="58">
        <f>SUM(I32-M32)</f>
        <v>330000</v>
      </c>
      <c r="O32" s="22">
        <v>1134000</v>
      </c>
      <c r="P32" s="26">
        <f>SUM(J32-O32)</f>
        <v>626000</v>
      </c>
    </row>
    <row r="33" spans="2:16">
      <c r="B33" s="572"/>
      <c r="C33" s="545"/>
      <c r="D33" s="27" t="s">
        <v>58</v>
      </c>
      <c r="E33" s="545"/>
      <c r="F33" s="583"/>
      <c r="G33" s="546"/>
      <c r="H33" s="554"/>
      <c r="I33" s="568"/>
      <c r="J33" s="580"/>
      <c r="K33" s="28">
        <v>432000</v>
      </c>
      <c r="L33" s="29">
        <f>SUM(H32-K33)</f>
        <v>148000</v>
      </c>
      <c r="M33" s="30">
        <v>739000</v>
      </c>
      <c r="N33" s="59">
        <f>SUM(I32-M33)</f>
        <v>431000</v>
      </c>
      <c r="O33" s="28">
        <v>998000</v>
      </c>
      <c r="P33" s="32">
        <f>SUM(J32-O33)</f>
        <v>762000</v>
      </c>
    </row>
    <row r="34" spans="2:16" ht="17.25" thickBot="1">
      <c r="B34" s="572"/>
      <c r="C34" s="547"/>
      <c r="D34" s="33" t="s">
        <v>59</v>
      </c>
      <c r="E34" s="547"/>
      <c r="F34" s="584"/>
      <c r="G34" s="548"/>
      <c r="H34" s="555"/>
      <c r="I34" s="578"/>
      <c r="J34" s="581"/>
      <c r="K34" s="34">
        <v>344000</v>
      </c>
      <c r="L34" s="35">
        <f>SUM(H32-K34)</f>
        <v>236000</v>
      </c>
      <c r="M34" s="36">
        <v>588000</v>
      </c>
      <c r="N34" s="60">
        <f>SUM(I32-M34)</f>
        <v>582000</v>
      </c>
      <c r="O34" s="34">
        <v>794000</v>
      </c>
      <c r="P34" s="38">
        <f>SUM(J32-O34)</f>
        <v>966000</v>
      </c>
    </row>
    <row r="35" spans="2:16">
      <c r="B35" s="572"/>
      <c r="C35" s="574" t="s">
        <v>60</v>
      </c>
      <c r="D35" s="21" t="s">
        <v>61</v>
      </c>
      <c r="E35" s="574">
        <v>10</v>
      </c>
      <c r="F35" s="582">
        <v>15</v>
      </c>
      <c r="G35" s="576">
        <v>20</v>
      </c>
      <c r="H35" s="565">
        <v>1170000</v>
      </c>
      <c r="I35" s="567">
        <v>1760000</v>
      </c>
      <c r="J35" s="559">
        <v>2350000</v>
      </c>
      <c r="K35" s="22">
        <v>1009000</v>
      </c>
      <c r="L35" s="23">
        <f>SUM(H35-K35)</f>
        <v>161000</v>
      </c>
      <c r="M35" s="24">
        <v>1294000</v>
      </c>
      <c r="N35" s="25">
        <f>SUM(I35-M35)</f>
        <v>466000</v>
      </c>
      <c r="O35" s="22">
        <v>1552000</v>
      </c>
      <c r="P35" s="26">
        <f>SUM(J35-O35)</f>
        <v>798000</v>
      </c>
    </row>
    <row r="36" spans="2:16">
      <c r="B36" s="572"/>
      <c r="C36" s="545"/>
      <c r="D36" s="27" t="s">
        <v>62</v>
      </c>
      <c r="E36" s="545"/>
      <c r="F36" s="583"/>
      <c r="G36" s="546"/>
      <c r="H36" s="554"/>
      <c r="I36" s="568"/>
      <c r="J36" s="529"/>
      <c r="K36" s="28">
        <v>888000</v>
      </c>
      <c r="L36" s="29">
        <f>SUM(H35-K36)</f>
        <v>282000</v>
      </c>
      <c r="M36" s="30">
        <v>1138000</v>
      </c>
      <c r="N36" s="31">
        <f>SUM(I35-M36)</f>
        <v>622000</v>
      </c>
      <c r="O36" s="28">
        <v>1366000</v>
      </c>
      <c r="P36" s="32">
        <f>SUM(J35-O36)</f>
        <v>984000</v>
      </c>
    </row>
    <row r="37" spans="2:16" ht="17.25" thickBot="1">
      <c r="B37" s="572"/>
      <c r="C37" s="547"/>
      <c r="D37" s="33" t="s">
        <v>63</v>
      </c>
      <c r="E37" s="547"/>
      <c r="F37" s="584"/>
      <c r="G37" s="548"/>
      <c r="H37" s="555"/>
      <c r="I37" s="578"/>
      <c r="J37" s="530"/>
      <c r="K37" s="34">
        <v>706000</v>
      </c>
      <c r="L37" s="35">
        <f>SUM(H35-K37)</f>
        <v>464000</v>
      </c>
      <c r="M37" s="36">
        <v>906000</v>
      </c>
      <c r="N37" s="37">
        <f>SUM(I35-M37)</f>
        <v>854000</v>
      </c>
      <c r="O37" s="34">
        <v>1087000</v>
      </c>
      <c r="P37" s="38">
        <f>SUM(J35-O37)</f>
        <v>1263000</v>
      </c>
    </row>
    <row r="38" spans="2:16">
      <c r="B38" s="572"/>
      <c r="C38" s="586" t="s">
        <v>64</v>
      </c>
      <c r="D38" s="21" t="s">
        <v>65</v>
      </c>
      <c r="E38" s="574">
        <v>10</v>
      </c>
      <c r="F38" s="582">
        <v>15</v>
      </c>
      <c r="G38" s="576">
        <v>20</v>
      </c>
      <c r="H38" s="565">
        <v>1170000</v>
      </c>
      <c r="I38" s="567">
        <v>1760000</v>
      </c>
      <c r="J38" s="559">
        <v>2350000</v>
      </c>
      <c r="K38" s="22">
        <v>1048000</v>
      </c>
      <c r="L38" s="23">
        <f>SUM(H38-K38)</f>
        <v>122000</v>
      </c>
      <c r="M38" s="24">
        <v>1344000</v>
      </c>
      <c r="N38" s="25">
        <f>SUM(I38-M38)</f>
        <v>416000</v>
      </c>
      <c r="O38" s="22">
        <v>1613000</v>
      </c>
      <c r="P38" s="26">
        <f>SUM(J38-O38)</f>
        <v>737000</v>
      </c>
    </row>
    <row r="39" spans="2:16">
      <c r="B39" s="572"/>
      <c r="C39" s="545"/>
      <c r="D39" s="27" t="s">
        <v>66</v>
      </c>
      <c r="E39" s="545"/>
      <c r="F39" s="583"/>
      <c r="G39" s="546"/>
      <c r="H39" s="554"/>
      <c r="I39" s="568"/>
      <c r="J39" s="529"/>
      <c r="K39" s="28">
        <v>923000</v>
      </c>
      <c r="L39" s="29">
        <f>SUM(H38-K39)</f>
        <v>247000</v>
      </c>
      <c r="M39" s="30">
        <v>1183000</v>
      </c>
      <c r="N39" s="31">
        <f>SUM(I38-M39)</f>
        <v>577000</v>
      </c>
      <c r="O39" s="28">
        <v>1419000</v>
      </c>
      <c r="P39" s="32">
        <f>SUM(J38-O39)</f>
        <v>931000</v>
      </c>
    </row>
    <row r="40" spans="2:16" ht="17.25" thickBot="1">
      <c r="B40" s="585"/>
      <c r="C40" s="587"/>
      <c r="D40" s="61" t="s">
        <v>67</v>
      </c>
      <c r="E40" s="587"/>
      <c r="F40" s="588"/>
      <c r="G40" s="589"/>
      <c r="H40" s="566"/>
      <c r="I40" s="569"/>
      <c r="J40" s="570"/>
      <c r="K40" s="62">
        <v>734000</v>
      </c>
      <c r="L40" s="63">
        <f>SUM(H38-K40)</f>
        <v>436000</v>
      </c>
      <c r="M40" s="64">
        <v>941000</v>
      </c>
      <c r="N40" s="65">
        <f>SUM(I38-M40)</f>
        <v>819000</v>
      </c>
      <c r="O40" s="62">
        <v>1129000</v>
      </c>
      <c r="P40" s="66">
        <f>SUM(J38-O40)</f>
        <v>1221000</v>
      </c>
    </row>
    <row r="41" spans="2:16">
      <c r="B41" s="571" t="s">
        <v>68</v>
      </c>
      <c r="C41" s="574" t="s">
        <v>60</v>
      </c>
      <c r="D41" s="67" t="s">
        <v>69</v>
      </c>
      <c r="E41" s="574">
        <v>10</v>
      </c>
      <c r="F41" s="575">
        <v>15</v>
      </c>
      <c r="G41" s="576">
        <v>20</v>
      </c>
      <c r="H41" s="565">
        <v>1520000</v>
      </c>
      <c r="I41" s="577">
        <v>2275000</v>
      </c>
      <c r="J41" s="559">
        <v>3040000</v>
      </c>
      <c r="K41" s="68">
        <v>1408000</v>
      </c>
      <c r="L41" s="69">
        <f>SUM(H41-K41)</f>
        <v>112000</v>
      </c>
      <c r="M41" s="39">
        <v>1805000</v>
      </c>
      <c r="N41" s="40">
        <f>SUM(I41-M41)</f>
        <v>470000</v>
      </c>
      <c r="O41" s="68">
        <v>2166000</v>
      </c>
      <c r="P41" s="26">
        <f>SUM(J41-O41)</f>
        <v>874000</v>
      </c>
    </row>
    <row r="42" spans="2:16">
      <c r="B42" s="572"/>
      <c r="C42" s="545"/>
      <c r="D42" s="70" t="s">
        <v>70</v>
      </c>
      <c r="E42" s="545"/>
      <c r="F42" s="561"/>
      <c r="G42" s="546"/>
      <c r="H42" s="554"/>
      <c r="I42" s="563"/>
      <c r="J42" s="529"/>
      <c r="K42" s="71">
        <v>1239000</v>
      </c>
      <c r="L42" s="72">
        <f>SUM(H41-K42)</f>
        <v>281000</v>
      </c>
      <c r="M42" s="41">
        <v>1589000</v>
      </c>
      <c r="N42" s="42">
        <f>SUM(I41-M42)</f>
        <v>686000</v>
      </c>
      <c r="O42" s="71">
        <v>1096000</v>
      </c>
      <c r="P42" s="32">
        <f>SUM(J41-O42)</f>
        <v>1944000</v>
      </c>
    </row>
    <row r="43" spans="2:16">
      <c r="B43" s="572"/>
      <c r="C43" s="545"/>
      <c r="D43" s="70" t="s">
        <v>71</v>
      </c>
      <c r="E43" s="545"/>
      <c r="F43" s="561"/>
      <c r="G43" s="546"/>
      <c r="H43" s="554"/>
      <c r="I43" s="563"/>
      <c r="J43" s="529"/>
      <c r="K43" s="71">
        <v>986000</v>
      </c>
      <c r="L43" s="72">
        <f>SUM(H41-K43)</f>
        <v>534000</v>
      </c>
      <c r="M43" s="41">
        <v>1264000</v>
      </c>
      <c r="N43" s="42">
        <f>SUM(I41-M43)</f>
        <v>1011000</v>
      </c>
      <c r="O43" s="71">
        <v>1516000</v>
      </c>
      <c r="P43" s="32">
        <f>SUM(J41-O43)</f>
        <v>1524000</v>
      </c>
    </row>
    <row r="44" spans="2:16">
      <c r="B44" s="572"/>
      <c r="C44" s="560" t="s">
        <v>64</v>
      </c>
      <c r="D44" s="70" t="s">
        <v>72</v>
      </c>
      <c r="E44" s="545">
        <v>15</v>
      </c>
      <c r="F44" s="561">
        <v>20</v>
      </c>
      <c r="G44" s="546">
        <v>25</v>
      </c>
      <c r="H44" s="554">
        <v>2275000</v>
      </c>
      <c r="I44" s="563">
        <v>3040000</v>
      </c>
      <c r="J44" s="529">
        <v>3643000</v>
      </c>
      <c r="K44" s="71">
        <v>2112000</v>
      </c>
      <c r="L44" s="72">
        <f>SUM(H44-K44)</f>
        <v>163000</v>
      </c>
      <c r="M44" s="41">
        <v>2407000</v>
      </c>
      <c r="N44" s="42">
        <f>SUM(I44-M44)</f>
        <v>633000</v>
      </c>
      <c r="O44" s="71">
        <v>2708000</v>
      </c>
      <c r="P44" s="32">
        <f>SUM(J44-O44)</f>
        <v>935000</v>
      </c>
    </row>
    <row r="45" spans="2:16">
      <c r="B45" s="572"/>
      <c r="C45" s="545"/>
      <c r="D45" s="70" t="s">
        <v>73</v>
      </c>
      <c r="E45" s="545"/>
      <c r="F45" s="561"/>
      <c r="G45" s="546"/>
      <c r="H45" s="554"/>
      <c r="I45" s="563"/>
      <c r="J45" s="529"/>
      <c r="K45" s="71">
        <v>1859000</v>
      </c>
      <c r="L45" s="72">
        <f>SUM(H44-K45)</f>
        <v>416000</v>
      </c>
      <c r="M45" s="41">
        <v>2118000</v>
      </c>
      <c r="N45" s="42">
        <f>SUM(I44-M45)</f>
        <v>922000</v>
      </c>
      <c r="O45" s="71">
        <v>2383000</v>
      </c>
      <c r="P45" s="32">
        <f>SUM(J44-O45)</f>
        <v>1260000</v>
      </c>
    </row>
    <row r="46" spans="2:16" ht="17.25" thickBot="1">
      <c r="B46" s="573"/>
      <c r="C46" s="547"/>
      <c r="D46" s="73" t="s">
        <v>74</v>
      </c>
      <c r="E46" s="547"/>
      <c r="F46" s="562"/>
      <c r="G46" s="548"/>
      <c r="H46" s="555"/>
      <c r="I46" s="564"/>
      <c r="J46" s="530"/>
      <c r="K46" s="74">
        <v>1478000</v>
      </c>
      <c r="L46" s="75">
        <f>SUM(H44-K46)</f>
        <v>797000</v>
      </c>
      <c r="M46" s="43">
        <v>1685000</v>
      </c>
      <c r="N46" s="44">
        <f>SUM(I44-M46)</f>
        <v>1355000</v>
      </c>
      <c r="O46" s="74">
        <v>1896000</v>
      </c>
      <c r="P46" s="38">
        <f>SUM(J44-O46)</f>
        <v>1747000</v>
      </c>
    </row>
    <row r="47" spans="2:16" ht="16.5" customHeight="1">
      <c r="B47" s="543" t="s">
        <v>75</v>
      </c>
      <c r="C47" s="544"/>
      <c r="D47" s="45" t="s">
        <v>76</v>
      </c>
      <c r="E47" s="549">
        <v>15</v>
      </c>
      <c r="F47" s="550">
        <v>20</v>
      </c>
      <c r="G47" s="544">
        <v>25</v>
      </c>
      <c r="H47" s="553">
        <v>2517000</v>
      </c>
      <c r="I47" s="556">
        <v>3356000</v>
      </c>
      <c r="J47" s="528">
        <v>4195000</v>
      </c>
      <c r="K47" s="46">
        <v>2433000</v>
      </c>
      <c r="L47" s="47">
        <f>SUM(H47-K47)</f>
        <v>84000</v>
      </c>
      <c r="M47" s="51">
        <v>2772000</v>
      </c>
      <c r="N47" s="52">
        <f>SUM(I47-M47)</f>
        <v>584000</v>
      </c>
      <c r="O47" s="46">
        <v>3119000</v>
      </c>
      <c r="P47" s="50">
        <f>SUM(J47-O47)</f>
        <v>1076000</v>
      </c>
    </row>
    <row r="48" spans="2:16">
      <c r="B48" s="545"/>
      <c r="C48" s="546"/>
      <c r="D48" s="27" t="s">
        <v>77</v>
      </c>
      <c r="E48" s="545"/>
      <c r="F48" s="551"/>
      <c r="G48" s="546"/>
      <c r="H48" s="554"/>
      <c r="I48" s="557"/>
      <c r="J48" s="529"/>
      <c r="K48" s="28">
        <v>2141000</v>
      </c>
      <c r="L48" s="29">
        <f>SUM(H47-K48)</f>
        <v>376000</v>
      </c>
      <c r="M48" s="53">
        <v>2440000</v>
      </c>
      <c r="N48" s="54">
        <f>SUM(I47-M48)</f>
        <v>916000</v>
      </c>
      <c r="O48" s="28">
        <v>2744000</v>
      </c>
      <c r="P48" s="32">
        <f>SUM(J47-O48)</f>
        <v>1451000</v>
      </c>
    </row>
    <row r="49" spans="2:16" ht="17.25" thickBot="1">
      <c r="B49" s="547"/>
      <c r="C49" s="548"/>
      <c r="D49" s="33" t="s">
        <v>78</v>
      </c>
      <c r="E49" s="547"/>
      <c r="F49" s="552"/>
      <c r="G49" s="548"/>
      <c r="H49" s="555"/>
      <c r="I49" s="558"/>
      <c r="J49" s="530"/>
      <c r="K49" s="34">
        <v>1703000</v>
      </c>
      <c r="L49" s="35">
        <f>SUM(H47-K49)</f>
        <v>814000</v>
      </c>
      <c r="M49" s="55">
        <v>1941000</v>
      </c>
      <c r="N49" s="56">
        <f>SUM(I47-M49)</f>
        <v>1415000</v>
      </c>
      <c r="O49" s="34">
        <v>2183000</v>
      </c>
      <c r="P49" s="38">
        <f>SUM(J47-O49)</f>
        <v>2012000</v>
      </c>
    </row>
    <row r="50" spans="2:16" ht="19.5" customHeight="1">
      <c r="B50" s="531" t="s">
        <v>79</v>
      </c>
      <c r="C50" s="532"/>
      <c r="D50" s="535" t="s">
        <v>80</v>
      </c>
      <c r="E50" s="535"/>
      <c r="F50" s="535"/>
      <c r="G50" s="535"/>
      <c r="H50" s="537" t="s">
        <v>81</v>
      </c>
      <c r="I50" s="537"/>
      <c r="J50" s="537"/>
      <c r="K50" s="537" t="s">
        <v>82</v>
      </c>
      <c r="L50" s="537"/>
      <c r="M50" s="537"/>
      <c r="N50" s="538" t="s">
        <v>83</v>
      </c>
      <c r="O50" s="538"/>
      <c r="P50" s="539"/>
    </row>
    <row r="51" spans="2:16" ht="18.75" customHeight="1" thickBot="1">
      <c r="B51" s="533"/>
      <c r="C51" s="534"/>
      <c r="D51" s="536"/>
      <c r="E51" s="536"/>
      <c r="F51" s="536"/>
      <c r="G51" s="536"/>
      <c r="H51" s="57" t="s">
        <v>84</v>
      </c>
      <c r="I51" s="542" t="s">
        <v>89</v>
      </c>
      <c r="J51" s="542"/>
      <c r="K51" s="57" t="s">
        <v>86</v>
      </c>
      <c r="L51" s="542" t="s">
        <v>87</v>
      </c>
      <c r="M51" s="542"/>
      <c r="N51" s="540"/>
      <c r="O51" s="540"/>
      <c r="P51" s="541"/>
    </row>
  </sheetData>
  <mergeCells count="122">
    <mergeCell ref="C1:O1"/>
    <mergeCell ref="B3:P3"/>
    <mergeCell ref="B4:B6"/>
    <mergeCell ref="C4:C6"/>
    <mergeCell ref="D4:D6"/>
    <mergeCell ref="E4:P4"/>
    <mergeCell ref="E5:G5"/>
    <mergeCell ref="H5:J5"/>
    <mergeCell ref="K5:L5"/>
    <mergeCell ref="M5:N5"/>
    <mergeCell ref="E10:E12"/>
    <mergeCell ref="F10:F12"/>
    <mergeCell ref="G10:G12"/>
    <mergeCell ref="H10:H12"/>
    <mergeCell ref="I10:I12"/>
    <mergeCell ref="J10:J12"/>
    <mergeCell ref="O5:P5"/>
    <mergeCell ref="B7:B15"/>
    <mergeCell ref="C7:C9"/>
    <mergeCell ref="E7:E9"/>
    <mergeCell ref="F7:F9"/>
    <mergeCell ref="G7:G9"/>
    <mergeCell ref="H7:H9"/>
    <mergeCell ref="I7:I9"/>
    <mergeCell ref="J7:J9"/>
    <mergeCell ref="C10:C12"/>
    <mergeCell ref="E19:E21"/>
    <mergeCell ref="F19:F21"/>
    <mergeCell ref="G19:G21"/>
    <mergeCell ref="H19:H21"/>
    <mergeCell ref="I19:I21"/>
    <mergeCell ref="J19:J21"/>
    <mergeCell ref="J13:J15"/>
    <mergeCell ref="B16:B21"/>
    <mergeCell ref="C16:C18"/>
    <mergeCell ref="E16:E18"/>
    <mergeCell ref="F16:F18"/>
    <mergeCell ref="G16:G18"/>
    <mergeCell ref="H16:H18"/>
    <mergeCell ref="I16:I18"/>
    <mergeCell ref="J16:J18"/>
    <mergeCell ref="C19:C21"/>
    <mergeCell ref="C13:C15"/>
    <mergeCell ref="E13:E15"/>
    <mergeCell ref="F13:F15"/>
    <mergeCell ref="G13:G15"/>
    <mergeCell ref="H13:H15"/>
    <mergeCell ref="I13:I15"/>
    <mergeCell ref="J22:J24"/>
    <mergeCell ref="B25:C26"/>
    <mergeCell ref="D25:G26"/>
    <mergeCell ref="H25:J25"/>
    <mergeCell ref="K25:M25"/>
    <mergeCell ref="N25:P26"/>
    <mergeCell ref="I26:J26"/>
    <mergeCell ref="L26:M26"/>
    <mergeCell ref="B22:C24"/>
    <mergeCell ref="E22:E24"/>
    <mergeCell ref="F22:F24"/>
    <mergeCell ref="G22:G24"/>
    <mergeCell ref="H22:H24"/>
    <mergeCell ref="I22:I24"/>
    <mergeCell ref="B29:B31"/>
    <mergeCell ref="C29:C31"/>
    <mergeCell ref="D29:D31"/>
    <mergeCell ref="E29:P29"/>
    <mergeCell ref="E30:G30"/>
    <mergeCell ref="H30:J30"/>
    <mergeCell ref="K30:L30"/>
    <mergeCell ref="M30:N30"/>
    <mergeCell ref="O30:P30"/>
    <mergeCell ref="B41:B46"/>
    <mergeCell ref="C41:C43"/>
    <mergeCell ref="E41:E43"/>
    <mergeCell ref="F41:F43"/>
    <mergeCell ref="G41:G43"/>
    <mergeCell ref="H41:H43"/>
    <mergeCell ref="I41:I43"/>
    <mergeCell ref="I32:I34"/>
    <mergeCell ref="J32:J34"/>
    <mergeCell ref="C35:C37"/>
    <mergeCell ref="E35:E37"/>
    <mergeCell ref="F35:F37"/>
    <mergeCell ref="G35:G37"/>
    <mergeCell ref="H35:H37"/>
    <mergeCell ref="I35:I37"/>
    <mergeCell ref="J35:J37"/>
    <mergeCell ref="B32:B40"/>
    <mergeCell ref="C32:C34"/>
    <mergeCell ref="E32:E34"/>
    <mergeCell ref="F32:F34"/>
    <mergeCell ref="G32:G34"/>
    <mergeCell ref="H32:H34"/>
    <mergeCell ref="C38:C40"/>
    <mergeCell ref="E38:E40"/>
    <mergeCell ref="J41:J43"/>
    <mergeCell ref="C44:C46"/>
    <mergeCell ref="E44:E46"/>
    <mergeCell ref="F44:F46"/>
    <mergeCell ref="G44:G46"/>
    <mergeCell ref="H44:H46"/>
    <mergeCell ref="I44:I46"/>
    <mergeCell ref="J44:J46"/>
    <mergeCell ref="H38:H40"/>
    <mergeCell ref="I38:I40"/>
    <mergeCell ref="J38:J40"/>
    <mergeCell ref="F38:F40"/>
    <mergeCell ref="G38:G40"/>
    <mergeCell ref="J47:J49"/>
    <mergeCell ref="B50:C51"/>
    <mergeCell ref="D50:G51"/>
    <mergeCell ref="H50:J50"/>
    <mergeCell ref="K50:M50"/>
    <mergeCell ref="N50:P51"/>
    <mergeCell ref="I51:J51"/>
    <mergeCell ref="L51:M51"/>
    <mergeCell ref="B47:C49"/>
    <mergeCell ref="E47:E49"/>
    <mergeCell ref="F47:F49"/>
    <mergeCell ref="G47:G49"/>
    <mergeCell ref="H47:H49"/>
    <mergeCell ref="I47:I49"/>
  </mergeCells>
  <phoneticPr fontId="3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엄마랑천사랑</vt:lpstr>
      <vt:lpstr>베스트맘</vt:lpstr>
      <vt:lpstr>친정맘</vt:lpstr>
      <vt:lpstr>로얄맘</vt:lpstr>
      <vt:lpstr>위드맘케어</vt:lpstr>
      <vt:lpstr>닥터맘</vt:lpstr>
      <vt:lpstr>SM1004</vt:lpstr>
      <vt:lpstr>드림가</vt:lpstr>
      <vt:lpstr>사임당</vt:lpstr>
      <vt:lpstr>아가마지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Windows 사용자</cp:lastModifiedBy>
  <cp:revision>23</cp:revision>
  <cp:lastPrinted>2018-01-05T09:50:52Z</cp:lastPrinted>
  <dcterms:created xsi:type="dcterms:W3CDTF">2016-12-28T21:16:07Z</dcterms:created>
  <dcterms:modified xsi:type="dcterms:W3CDTF">2019-02-15T08:38:08Z</dcterms:modified>
</cp:coreProperties>
</file>